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90" windowWidth="17220" windowHeight="6120" activeTab="0"/>
  </bookViews>
  <sheets>
    <sheet name="Tracciato con dati di esempio" sheetId="1" r:id="rId1"/>
    <sheet name="Descrizione" sheetId="2" r:id="rId2"/>
    <sheet name="Ore lavorabili" sheetId="3" r:id="rId3"/>
  </sheets>
  <definedNames>
    <definedName name="_xlnm.Print_Area" localSheetId="1">'Descrizione'!$A$9:$D$17</definedName>
  </definedNames>
  <calcPr fullCalcOnLoad="1"/>
</workbook>
</file>

<file path=xl/sharedStrings.xml><?xml version="1.0" encoding="utf-8"?>
<sst xmlns="http://schemas.openxmlformats.org/spreadsheetml/2006/main" count="194" uniqueCount="94">
  <si>
    <t>Codice Fiscale Addetto  (*)</t>
  </si>
  <si>
    <t>Indirizzo Domicilio  (**)</t>
  </si>
  <si>
    <t>Email (**)</t>
  </si>
  <si>
    <t>Telefono (**)</t>
  </si>
  <si>
    <t>Mansione / Reparto</t>
  </si>
  <si>
    <t>Qualifica (I/O/A/X) (*)</t>
  </si>
  <si>
    <t>Interessato CIG (*)</t>
  </si>
  <si>
    <t xml:space="preserve">Giorni di ferie da fruire dell’anno precedente </t>
  </si>
  <si>
    <t>E' stata programmata riduzione di orario superiore a 50%  nei 12 mesi precedenti. (Art. 8, c. 1)  (*)</t>
  </si>
  <si>
    <t>Manutenzione</t>
  </si>
  <si>
    <t>O</t>
  </si>
  <si>
    <t>S</t>
  </si>
  <si>
    <t xml:space="preserve"> </t>
  </si>
  <si>
    <t>Amministrazione</t>
  </si>
  <si>
    <t>I</t>
  </si>
  <si>
    <t>N</t>
  </si>
  <si>
    <t>4 caratteri</t>
  </si>
  <si>
    <t>30 caratteri</t>
  </si>
  <si>
    <t>Numeri di telefono eventualmente separati da ";".</t>
  </si>
  <si>
    <t>1 carattere</t>
  </si>
  <si>
    <t>Mansione/Reparto</t>
  </si>
  <si>
    <t>20 caratteri</t>
  </si>
  <si>
    <t>1 char</t>
  </si>
  <si>
    <t>S=Sì/N=No</t>
  </si>
  <si>
    <t>Indicare sì se il lavoratore è interessato alla CIG, No altrimenti.</t>
  </si>
  <si>
    <t>3 caratteri numerici</t>
  </si>
  <si>
    <t>Il numero di giornate di ferie ancora da  fruire dell'anno precedente alla richiesta di CIG.</t>
  </si>
  <si>
    <t>Questa informazione è necessaria per sapere se i dati del lavoratore devono essere comunicati al Centro per l'Impiego per l'applicazione di eventuali politiche attive (Art. 8, com. 1 D.Lgs. 148/2015)</t>
  </si>
  <si>
    <t xml:space="preserve">1/3 ore lavorabili nel biennio mobile </t>
  </si>
  <si>
    <t>Totale ore lavorabili nel biennio mobile</t>
  </si>
  <si>
    <t>1 carattere numerico</t>
  </si>
  <si>
    <t>HHDD</t>
  </si>
  <si>
    <t>Media occupazionale</t>
  </si>
  <si>
    <t>Coefficiente di presenza</t>
  </si>
  <si>
    <t>Orario medio contrattuale effettuato sulla UP nel semestre.</t>
  </si>
  <si>
    <t>Percentuale media part-time</t>
  </si>
  <si>
    <t>A</t>
  </si>
  <si>
    <t>Commerciale</t>
  </si>
  <si>
    <t>Produzione</t>
  </si>
  <si>
    <t>Mansione specifica e/o reparto con cui attualmente l'addetto lavora presso l'Unità Produttiva.</t>
  </si>
  <si>
    <t xml:space="preserve">Qualifica con cui l'addetto lavora  nella Unità Produttiva al momento della domanda di CIG. </t>
  </si>
  <si>
    <t>Da 0 a 100</t>
  </si>
  <si>
    <t>Da 0 a 6</t>
  </si>
  <si>
    <t>Max 365</t>
  </si>
  <si>
    <t>NOTA</t>
  </si>
  <si>
    <t>Giorni di ferie da fruire dell’anno precedente (*)</t>
  </si>
  <si>
    <t xml:space="preserve">Orario medio contrattuale effettuato sulla UP riferito al semestre precedente.(1) (*) </t>
  </si>
  <si>
    <t xml:space="preserve">Percentuale media part-time (2) (*) </t>
  </si>
  <si>
    <t>(*)  I campi così contrassegnati  devono essere specificati</t>
  </si>
  <si>
    <t>(**) i campi così contrassegnati sono da specificati quando per il lavoratore  è stata programmata una riduzione di orario superiore a 50 % nei 12 mesi precedenti. (Art. 8, comma 1 D.Lgs. 148/2015)</t>
  </si>
  <si>
    <t xml:space="preserve">Mesi di presenza sulla UP nel semestre precedente (3) (*) </t>
  </si>
  <si>
    <t>Mesi di presenza sulla UP nel semestre precedente</t>
  </si>
  <si>
    <t>L'orario medio contrattuale (1),  la percentuale media di part-time di ciascun lavoratore (2) e i mesi di presenza sulla UP (3) nell'ultimo semestre saranno utilizzati per computare le ore lavorabili nel biennio mobile (Art. 12, comma 5, 6 D.Lgs 148/2015). Poiché nel computo delle ore lavorabili sono considerate anche le ore dei lavoratori precedentemente occupati nella UP, devono essere riportati anche i dati sui lavoratori non interessati alla CIG e precedentemente assegnati ad altra UP oppure dimessi o licenziati. Di seguito la formula applicata</t>
  </si>
  <si>
    <t>AAAAAAAAAAAAAA</t>
  </si>
  <si>
    <t>BBBBBBBBBBBBBBBB</t>
  </si>
  <si>
    <t>CCCCCCCCCCCCCCCC</t>
  </si>
  <si>
    <t>DDDDDDDDDDDDDD</t>
  </si>
  <si>
    <t>EEEEEEEEEEEEEEEEEE</t>
  </si>
  <si>
    <t>FFFFFFFFFFFFFFFFFF</t>
  </si>
  <si>
    <t>GGGGGGGGGGGGGG</t>
  </si>
  <si>
    <t>Indirizzo 1</t>
  </si>
  <si>
    <t>Indirizzo 2</t>
  </si>
  <si>
    <t>Indirizzo 3</t>
  </si>
  <si>
    <t>aaaaaa.aaa@mail6.it</t>
  </si>
  <si>
    <t>aaaaaa.bbb@mail6.it</t>
  </si>
  <si>
    <t>aaaaaa.ccc@mail6.it</t>
  </si>
  <si>
    <t>01/123456</t>
  </si>
  <si>
    <t>02/234567</t>
  </si>
  <si>
    <t>02/345678</t>
  </si>
  <si>
    <r>
      <rPr>
        <b/>
        <sz val="9"/>
        <color indexed="8"/>
        <rFont val="Calibri"/>
        <family val="2"/>
      </rPr>
      <t>(3)</t>
    </r>
    <r>
      <rPr>
        <sz val="9"/>
        <color indexed="8"/>
        <rFont val="Calibri"/>
        <family val="2"/>
      </rPr>
      <t xml:space="preserve"> Si tratta dei mesi di calendario (max 6)  per i quali il lavoratore è stato in carico alla UP nel semestre precedente. Il lavoratore è considerato in carico alla UP per un mese anche se vi ha lavorato un solo giorno nell'arco di un periodo di 30 giorni di calendario. In tale caso lo stesso lavoratore non potrà essere valorizzato, successivamente, per lo stesso mese su un'altra unità produttiva della medesima azienda agli stessi fini. </t>
    </r>
  </si>
  <si>
    <t>AAAAAAAAAAAAAAAA</t>
  </si>
  <si>
    <t>DDDDDDDDDDDDDDDDD</t>
  </si>
  <si>
    <r>
      <rPr>
        <b/>
        <sz val="9"/>
        <color indexed="8"/>
        <rFont val="Calibri"/>
        <family val="2"/>
      </rPr>
      <t>(1)</t>
    </r>
    <r>
      <rPr>
        <sz val="9"/>
        <color indexed="8"/>
        <rFont val="Calibri"/>
        <family val="2"/>
      </rPr>
      <t xml:space="preserve"> Si tratta dell'orario medio contrattuale del singolo lavoratore a prescindere dal fatto di essere in part-time. Si calcola facendo la media aritmetica su 6 mensilità dell'orario contrattuale di ogni mese: ad esempio se il lavoratore ha un orario contrattuale 3000 per 1 mese in part-time 50%  e 5 mesi di Full-Time 3600, l'orario contrattuale medio sarà 3500. L'orario deve essere espresso con la notazione HHDD, dove HH sono le ore e DD sono i centesimi di ora (cioè 3650 equivale a 36 ore e mezzo, 3675 equivale a 36 ore e 45 minuti).</t>
    </r>
  </si>
  <si>
    <r>
      <rPr>
        <b/>
        <sz val="9"/>
        <color indexed="8"/>
        <rFont val="Calibri"/>
        <family val="2"/>
      </rPr>
      <t>(2)</t>
    </r>
    <r>
      <rPr>
        <sz val="9"/>
        <color indexed="8"/>
        <rFont val="Calibri"/>
        <family val="2"/>
      </rPr>
      <t xml:space="preserve"> Si tratta della percentuale media di part-time del semestre precedente. Si calcola facendo la media aritmetica su 6 mensilità della percentuale di part-time di ogni mese: ad esempio se il lavoratore ha lavorato  3 mesi in part-time 80%  e 2 mesi in Part-Time 55% ed un mese in Full-Time (100%) la percentuale media di part-time sarà 75%.</t>
    </r>
  </si>
  <si>
    <t>I=Impiegato/O=Operaio/A=Apprendista/X=altro</t>
  </si>
  <si>
    <t>Dati da riportare nell'elenco degli addetti alla Unità Produttiva interessata alla CIG</t>
  </si>
  <si>
    <t>Campi</t>
  </si>
  <si>
    <t>Tipo o Dimensione</t>
  </si>
  <si>
    <t>Valori ammessi</t>
  </si>
  <si>
    <t>Descrizione</t>
  </si>
  <si>
    <t>16 caratteri</t>
  </si>
  <si>
    <t>Codice fiscale del lavoratore addetto alla Unità Produttiva.</t>
  </si>
  <si>
    <t>Codice Catastale Comune Domicilio (**)</t>
  </si>
  <si>
    <t>Codice catastale del Comune presso cui è domiciliato l'addetto.</t>
  </si>
  <si>
    <t>CAP Domicilio (**)</t>
  </si>
  <si>
    <t>5 caratteri</t>
  </si>
  <si>
    <t>CAP presso cui è domiciliato l'addetto.</t>
  </si>
  <si>
    <t>Indirizzo toponomastico presso cui è domiciliato l'addetto (specificare tipologia di indirizzo, indirizzo specifico, numero civico, eventuale frazione).</t>
  </si>
  <si>
    <t>50 caratteri</t>
  </si>
  <si>
    <t>Indirizzo email con cui contattare il lavoratore</t>
  </si>
  <si>
    <t>H501</t>
  </si>
  <si>
    <t>00044</t>
  </si>
  <si>
    <t>00045</t>
  </si>
  <si>
    <t>00046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</si>
</sst>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s>
  <fonts count="48">
    <font>
      <sz val="11"/>
      <color theme="1"/>
      <name val="Calibri"/>
      <family val="2"/>
    </font>
    <font>
      <sz val="11"/>
      <color indexed="8"/>
      <name val="Calibri"/>
      <family val="2"/>
    </font>
    <font>
      <b/>
      <sz val="11"/>
      <color indexed="8"/>
      <name val="Calibri"/>
      <family val="2"/>
    </font>
    <font>
      <sz val="9"/>
      <color indexed="8"/>
      <name val="Calibri"/>
      <family val="2"/>
    </font>
    <font>
      <b/>
      <sz val="10"/>
      <color indexed="8"/>
      <name val="Calibri"/>
      <family val="2"/>
    </font>
    <font>
      <u val="single"/>
      <sz val="11"/>
      <color indexed="12"/>
      <name val="Calibri"/>
      <family val="2"/>
    </font>
    <font>
      <b/>
      <i/>
      <sz val="10"/>
      <color indexed="8"/>
      <name val="Calibri"/>
      <family val="2"/>
    </font>
    <font>
      <sz val="10"/>
      <color indexed="8"/>
      <name val="Calibri"/>
      <family val="2"/>
    </font>
    <font>
      <b/>
      <sz val="9"/>
      <color indexed="8"/>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1"/>
      <name val="Calibri"/>
      <family val="2"/>
    </font>
    <font>
      <sz val="9"/>
      <color theme="1"/>
      <name val="Calibri"/>
      <family val="2"/>
    </font>
    <font>
      <sz val="10"/>
      <color theme="1"/>
      <name val="Calibri"/>
      <family val="2"/>
    </font>
    <font>
      <b/>
      <i/>
      <sz val="10"/>
      <color theme="1"/>
      <name val="Calibri"/>
      <family val="2"/>
    </font>
    <font>
      <b/>
      <sz val="9"/>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59996342659"/>
        <bgColor indexed="64"/>
      </patternFill>
    </fill>
    <fill>
      <patternFill patternType="solid">
        <fgColor theme="9" tint="0.5999600291252136"/>
        <bgColor indexed="64"/>
      </patternFill>
    </fill>
    <fill>
      <patternFill patternType="solid">
        <fgColor theme="8" tint="0.599960029125213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9"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
    <xf numFmtId="0" fontId="0" fillId="0" borderId="0" xfId="0" applyFont="1" applyAlignment="1">
      <alignment/>
    </xf>
    <xf numFmtId="0" fontId="42" fillId="33" borderId="10" xfId="0" applyFont="1" applyFill="1" applyBorder="1" applyAlignment="1">
      <alignment horizontal="center" textRotation="90" wrapText="1"/>
    </xf>
    <xf numFmtId="0" fontId="43" fillId="0" borderId="10" xfId="0" applyFont="1" applyBorder="1" applyAlignment="1">
      <alignment/>
    </xf>
    <xf numFmtId="0" fontId="44" fillId="0" borderId="10" xfId="0" applyFont="1" applyBorder="1" applyAlignment="1">
      <alignment vertical="top" wrapText="1"/>
    </xf>
    <xf numFmtId="0" fontId="45" fillId="0" borderId="0" xfId="0" applyFont="1" applyBorder="1" applyAlignment="1">
      <alignment vertical="top" wrapText="1"/>
    </xf>
    <xf numFmtId="0" fontId="44" fillId="0" borderId="0" xfId="0" applyFont="1" applyBorder="1" applyAlignment="1">
      <alignment vertical="top" wrapText="1"/>
    </xf>
    <xf numFmtId="0" fontId="42" fillId="0" borderId="0" xfId="0" applyFont="1" applyAlignment="1">
      <alignment wrapText="1"/>
    </xf>
    <xf numFmtId="0" fontId="44" fillId="0" borderId="0" xfId="0" applyFont="1" applyAlignment="1">
      <alignment/>
    </xf>
    <xf numFmtId="0" fontId="42" fillId="7" borderId="10" xfId="0" applyFont="1" applyFill="1" applyBorder="1" applyAlignment="1">
      <alignment horizontal="center" textRotation="90" wrapText="1"/>
    </xf>
    <xf numFmtId="0" fontId="0" fillId="0" borderId="10" xfId="0" applyBorder="1" applyAlignment="1">
      <alignment/>
    </xf>
    <xf numFmtId="2" fontId="43" fillId="0" borderId="10" xfId="0" applyNumberFormat="1" applyFont="1" applyBorder="1" applyAlignment="1">
      <alignment/>
    </xf>
    <xf numFmtId="0" fontId="42" fillId="34" borderId="10" xfId="0" applyFont="1" applyFill="1" applyBorder="1" applyAlignment="1">
      <alignment horizontal="center" textRotation="90" wrapText="1"/>
    </xf>
    <xf numFmtId="2" fontId="0" fillId="0" borderId="0" xfId="0" applyNumberFormat="1" applyAlignment="1">
      <alignment horizontal="right"/>
    </xf>
    <xf numFmtId="0" fontId="42" fillId="12" borderId="10" xfId="0" applyFont="1" applyFill="1" applyBorder="1" applyAlignment="1">
      <alignment horizontal="center" textRotation="90" wrapText="1"/>
    </xf>
    <xf numFmtId="0" fontId="43" fillId="12" borderId="10" xfId="0" applyFont="1" applyFill="1" applyBorder="1" applyAlignment="1">
      <alignment/>
    </xf>
    <xf numFmtId="0" fontId="42" fillId="35" borderId="10" xfId="0" applyFont="1" applyFill="1" applyBorder="1" applyAlignment="1">
      <alignment horizontal="center" textRotation="90" wrapText="1"/>
    </xf>
    <xf numFmtId="0" fontId="43" fillId="35" borderId="10" xfId="0" applyFont="1" applyFill="1" applyBorder="1" applyAlignment="1">
      <alignment/>
    </xf>
    <xf numFmtId="0" fontId="43" fillId="12" borderId="11" xfId="0" applyFont="1" applyFill="1" applyBorder="1" applyAlignment="1">
      <alignment/>
    </xf>
    <xf numFmtId="2" fontId="39" fillId="0" borderId="0" xfId="0" applyNumberFormat="1" applyFont="1" applyBorder="1" applyAlignment="1">
      <alignment/>
    </xf>
    <xf numFmtId="2" fontId="39" fillId="0" borderId="0" xfId="0" applyNumberFormat="1" applyFont="1" applyBorder="1" applyAlignment="1">
      <alignment horizontal="right"/>
    </xf>
    <xf numFmtId="2" fontId="0" fillId="0" borderId="0" xfId="0" applyNumberFormat="1" applyBorder="1" applyAlignment="1">
      <alignment horizontal="right"/>
    </xf>
    <xf numFmtId="2" fontId="0" fillId="0" borderId="0" xfId="0" applyNumberFormat="1" applyAlignment="1">
      <alignment/>
    </xf>
    <xf numFmtId="0" fontId="0" fillId="0" borderId="12" xfId="0" applyBorder="1" applyAlignment="1">
      <alignment/>
    </xf>
    <xf numFmtId="0" fontId="29" fillId="0" borderId="10" xfId="36" applyBorder="1" applyAlignment="1">
      <alignment/>
    </xf>
    <xf numFmtId="0" fontId="0" fillId="0" borderId="0" xfId="0" applyFont="1" applyAlignment="1">
      <alignment/>
    </xf>
    <xf numFmtId="0" fontId="0" fillId="0" borderId="13" xfId="0" applyBorder="1" applyAlignment="1">
      <alignment/>
    </xf>
    <xf numFmtId="0" fontId="0" fillId="0" borderId="14" xfId="0" applyBorder="1" applyAlignment="1">
      <alignment/>
    </xf>
    <xf numFmtId="2" fontId="39" fillId="0" borderId="10" xfId="0" applyNumberFormat="1" applyFont="1" applyBorder="1" applyAlignment="1">
      <alignment/>
    </xf>
    <xf numFmtId="0" fontId="43" fillId="0" borderId="10" xfId="0" applyFont="1" applyBorder="1" applyAlignment="1">
      <alignment horizontal="center" vertical="center"/>
    </xf>
    <xf numFmtId="0" fontId="45" fillId="0" borderId="15" xfId="0" applyFont="1" applyBorder="1" applyAlignment="1">
      <alignment vertical="top" wrapText="1"/>
    </xf>
    <xf numFmtId="0" fontId="44" fillId="0" borderId="16" xfId="0" applyFont="1" applyBorder="1" applyAlignment="1">
      <alignment vertical="top" wrapText="1"/>
    </xf>
    <xf numFmtId="0" fontId="44" fillId="0" borderId="17" xfId="0" applyFont="1" applyBorder="1" applyAlignment="1">
      <alignment vertical="top" wrapText="1"/>
    </xf>
    <xf numFmtId="0" fontId="45" fillId="0" borderId="18" xfId="0" applyFont="1" applyBorder="1" applyAlignment="1">
      <alignment vertical="top" wrapText="1"/>
    </xf>
    <xf numFmtId="0" fontId="44" fillId="0" borderId="19" xfId="0" applyFont="1" applyBorder="1" applyAlignment="1">
      <alignment vertical="top" wrapText="1"/>
    </xf>
    <xf numFmtId="0" fontId="45" fillId="0" borderId="20" xfId="0" applyFont="1" applyBorder="1" applyAlignment="1">
      <alignment vertical="top" wrapText="1"/>
    </xf>
    <xf numFmtId="0" fontId="44" fillId="0" borderId="21" xfId="0" applyFont="1" applyBorder="1" applyAlignment="1">
      <alignment vertical="top" wrapText="1"/>
    </xf>
    <xf numFmtId="0" fontId="44" fillId="0" borderId="22" xfId="0" applyFont="1" applyBorder="1" applyAlignment="1">
      <alignment vertical="top" wrapText="1"/>
    </xf>
    <xf numFmtId="4" fontId="43" fillId="0" borderId="10" xfId="0" applyNumberFormat="1" applyFont="1" applyBorder="1" applyAlignment="1">
      <alignment horizontal="right"/>
    </xf>
    <xf numFmtId="2" fontId="43" fillId="0" borderId="10" xfId="0" applyNumberFormat="1" applyFont="1" applyBorder="1" applyAlignment="1">
      <alignment horizontal="right"/>
    </xf>
    <xf numFmtId="4" fontId="46" fillId="0" borderId="10" xfId="0" applyNumberFormat="1" applyFont="1" applyBorder="1" applyAlignment="1">
      <alignment horizontal="right"/>
    </xf>
    <xf numFmtId="2" fontId="46" fillId="0" borderId="10" xfId="0" applyNumberFormat="1" applyFont="1" applyBorder="1" applyAlignment="1">
      <alignment horizontal="right"/>
    </xf>
    <xf numFmtId="0" fontId="43" fillId="0" borderId="23" xfId="0" applyFont="1" applyBorder="1" applyAlignment="1">
      <alignment horizontal="right"/>
    </xf>
    <xf numFmtId="0" fontId="0" fillId="0" borderId="0" xfId="0" applyAlignment="1">
      <alignment wrapText="1"/>
    </xf>
    <xf numFmtId="0" fontId="47" fillId="0" borderId="0" xfId="0" applyFont="1" applyAlignment="1">
      <alignment/>
    </xf>
    <xf numFmtId="0" fontId="42" fillId="33" borderId="10" xfId="0" applyFont="1" applyFill="1" applyBorder="1" applyAlignment="1">
      <alignment wrapText="1"/>
    </xf>
    <xf numFmtId="0" fontId="42" fillId="33" borderId="10" xfId="0" applyFont="1" applyFill="1" applyBorder="1" applyAlignment="1">
      <alignment/>
    </xf>
    <xf numFmtId="0" fontId="45" fillId="0" borderId="10" xfId="0" applyFont="1" applyBorder="1" applyAlignment="1">
      <alignment vertical="top" wrapText="1"/>
    </xf>
    <xf numFmtId="0" fontId="42" fillId="0" borderId="10" xfId="0" applyFont="1" applyBorder="1" applyAlignment="1">
      <alignment vertical="top" wrapText="1"/>
    </xf>
    <xf numFmtId="0" fontId="43" fillId="0" borderId="10" xfId="0" applyFont="1" applyBorder="1" applyAlignment="1" quotePrefix="1">
      <alignment/>
    </xf>
    <xf numFmtId="164" fontId="39" fillId="0" borderId="0" xfId="0" applyNumberFormat="1" applyFont="1" applyAlignment="1">
      <alignment vertical="top" wrapText="1"/>
    </xf>
    <xf numFmtId="0" fontId="0" fillId="0" borderId="0" xfId="0" applyAlignment="1">
      <alignment wrapText="1"/>
    </xf>
    <xf numFmtId="0" fontId="43" fillId="0" borderId="0" xfId="0" applyFont="1" applyAlignment="1">
      <alignment vertical="top" wrapText="1"/>
    </xf>
    <xf numFmtId="0" fontId="43" fillId="0" borderId="0" xfId="0" applyFont="1" applyBorder="1" applyAlignment="1">
      <alignment vertical="top" wrapText="1"/>
    </xf>
    <xf numFmtId="0" fontId="43" fillId="0" borderId="0" xfId="0" applyFont="1" applyAlignment="1">
      <alignment horizontal="left" vertical="top" wrapText="1"/>
    </xf>
    <xf numFmtId="164" fontId="39" fillId="0" borderId="0" xfId="0" applyNumberFormat="1" applyFont="1" applyAlignment="1">
      <alignment horizontal="left" vertical="top"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18</xdr:row>
      <xdr:rowOff>0</xdr:rowOff>
    </xdr:from>
    <xdr:to>
      <xdr:col>13</xdr:col>
      <xdr:colOff>533400</xdr:colOff>
      <xdr:row>29</xdr:row>
      <xdr:rowOff>19050</xdr:rowOff>
    </xdr:to>
    <xdr:pic>
      <xdr:nvPicPr>
        <xdr:cNvPr id="1" name="Immagine 4"/>
        <xdr:cNvPicPr preferRelativeResize="1">
          <a:picLocks noChangeAspect="1"/>
        </xdr:cNvPicPr>
      </xdr:nvPicPr>
      <xdr:blipFill>
        <a:blip r:embed="rId1"/>
        <a:stretch>
          <a:fillRect/>
        </a:stretch>
      </xdr:blipFill>
      <xdr:spPr>
        <a:xfrm>
          <a:off x="1190625" y="8001000"/>
          <a:ext cx="9115425"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P18"/>
  <sheetViews>
    <sheetView tabSelected="1" zoomScalePageLayoutView="0" workbookViewId="0" topLeftCell="A13">
      <selection activeCell="E32" sqref="E32"/>
    </sheetView>
  </sheetViews>
  <sheetFormatPr defaultColWidth="9.140625" defaultRowHeight="15"/>
  <cols>
    <col min="1" max="1" width="17.8515625" style="0" customWidth="1"/>
    <col min="2" max="2" width="14.28125" style="0" customWidth="1"/>
    <col min="3" max="3" width="16.421875" style="0" customWidth="1"/>
    <col min="4" max="4" width="10.8515625" style="0" customWidth="1"/>
    <col min="5" max="5" width="19.8515625" style="0" bestFit="1" customWidth="1"/>
    <col min="6" max="6" width="9.28125" style="0" bestFit="1" customWidth="1"/>
    <col min="7" max="7" width="12.57421875" style="0" bestFit="1" customWidth="1"/>
    <col min="8" max="8" width="6.140625" style="0" customWidth="1"/>
    <col min="9" max="9" width="5.7109375" style="0" customWidth="1"/>
    <col min="10" max="10" width="7.7109375" style="0" customWidth="1"/>
    <col min="12" max="12" width="7.57421875" style="0" customWidth="1"/>
    <col min="15" max="15" width="9.421875" style="0" bestFit="1" customWidth="1"/>
  </cols>
  <sheetData>
    <row r="1" spans="1:14" ht="183">
      <c r="A1" s="1" t="s">
        <v>0</v>
      </c>
      <c r="B1" s="1" t="s">
        <v>82</v>
      </c>
      <c r="C1" s="1" t="s">
        <v>84</v>
      </c>
      <c r="D1" s="1" t="s">
        <v>1</v>
      </c>
      <c r="E1" s="1" t="s">
        <v>2</v>
      </c>
      <c r="F1" s="1" t="s">
        <v>3</v>
      </c>
      <c r="G1" s="1" t="s">
        <v>4</v>
      </c>
      <c r="H1" s="1" t="s">
        <v>5</v>
      </c>
      <c r="I1" s="1" t="s">
        <v>6</v>
      </c>
      <c r="J1" s="1" t="s">
        <v>45</v>
      </c>
      <c r="K1" s="1" t="s">
        <v>8</v>
      </c>
      <c r="L1" s="13" t="s">
        <v>46</v>
      </c>
      <c r="M1" s="13" t="s">
        <v>47</v>
      </c>
      <c r="N1" s="15" t="s">
        <v>50</v>
      </c>
    </row>
    <row r="2" spans="1:14" ht="14.25">
      <c r="A2" s="2" t="s">
        <v>70</v>
      </c>
      <c r="B2" s="2"/>
      <c r="C2" s="2"/>
      <c r="D2" s="2"/>
      <c r="E2" s="23"/>
      <c r="F2" s="2"/>
      <c r="G2" s="2" t="s">
        <v>9</v>
      </c>
      <c r="H2" s="28" t="s">
        <v>10</v>
      </c>
      <c r="I2" s="28" t="s">
        <v>11</v>
      </c>
      <c r="J2" s="2">
        <v>0</v>
      </c>
      <c r="K2" s="28" t="s">
        <v>15</v>
      </c>
      <c r="L2" s="14">
        <v>2075</v>
      </c>
      <c r="M2" s="14">
        <v>100</v>
      </c>
      <c r="N2" s="16">
        <v>6</v>
      </c>
    </row>
    <row r="3" spans="1:14" ht="14.25">
      <c r="A3" s="2" t="s">
        <v>54</v>
      </c>
      <c r="B3" s="2"/>
      <c r="C3" s="2"/>
      <c r="D3" s="2"/>
      <c r="E3" s="23"/>
      <c r="F3" s="2"/>
      <c r="G3" s="2" t="s">
        <v>9</v>
      </c>
      <c r="H3" s="28" t="s">
        <v>10</v>
      </c>
      <c r="I3" s="28" t="s">
        <v>11</v>
      </c>
      <c r="J3" s="2">
        <v>9</v>
      </c>
      <c r="K3" s="28" t="s">
        <v>15</v>
      </c>
      <c r="L3" s="14">
        <v>3650</v>
      </c>
      <c r="M3" s="14">
        <v>50</v>
      </c>
      <c r="N3" s="16">
        <v>6</v>
      </c>
    </row>
    <row r="4" spans="1:14" ht="14.25">
      <c r="A4" s="2" t="s">
        <v>55</v>
      </c>
      <c r="B4" s="2"/>
      <c r="C4" s="2"/>
      <c r="D4" s="2"/>
      <c r="E4" s="23"/>
      <c r="F4" s="2"/>
      <c r="G4" s="2" t="s">
        <v>38</v>
      </c>
      <c r="H4" s="28" t="s">
        <v>10</v>
      </c>
      <c r="I4" s="28" t="s">
        <v>11</v>
      </c>
      <c r="J4" s="2">
        <v>9</v>
      </c>
      <c r="K4" s="28" t="s">
        <v>15</v>
      </c>
      <c r="L4" s="14">
        <v>4000</v>
      </c>
      <c r="M4" s="14">
        <v>50</v>
      </c>
      <c r="N4" s="16">
        <v>6</v>
      </c>
    </row>
    <row r="5" spans="1:14" ht="14.25">
      <c r="A5" s="2" t="s">
        <v>71</v>
      </c>
      <c r="B5" s="2" t="s">
        <v>90</v>
      </c>
      <c r="C5" s="48" t="s">
        <v>91</v>
      </c>
      <c r="D5" s="2" t="s">
        <v>60</v>
      </c>
      <c r="E5" s="9" t="s">
        <v>63</v>
      </c>
      <c r="F5" s="2" t="s">
        <v>66</v>
      </c>
      <c r="G5" s="2" t="s">
        <v>38</v>
      </c>
      <c r="H5" s="28" t="s">
        <v>10</v>
      </c>
      <c r="I5" s="28" t="s">
        <v>11</v>
      </c>
      <c r="J5" s="2">
        <v>0</v>
      </c>
      <c r="K5" s="28" t="s">
        <v>11</v>
      </c>
      <c r="L5" s="14">
        <v>3025</v>
      </c>
      <c r="M5" s="14">
        <v>100</v>
      </c>
      <c r="N5" s="16">
        <v>6</v>
      </c>
    </row>
    <row r="6" spans="1:14" ht="14.25">
      <c r="A6" s="2" t="s">
        <v>57</v>
      </c>
      <c r="B6" s="2" t="s">
        <v>90</v>
      </c>
      <c r="C6" s="48" t="s">
        <v>92</v>
      </c>
      <c r="D6" s="2" t="s">
        <v>61</v>
      </c>
      <c r="E6" s="9" t="s">
        <v>64</v>
      </c>
      <c r="F6" s="2" t="s">
        <v>67</v>
      </c>
      <c r="G6" s="2" t="s">
        <v>37</v>
      </c>
      <c r="H6" s="28" t="s">
        <v>14</v>
      </c>
      <c r="I6" s="28" t="s">
        <v>11</v>
      </c>
      <c r="J6" s="2">
        <v>12</v>
      </c>
      <c r="K6" s="28" t="s">
        <v>11</v>
      </c>
      <c r="L6" s="17">
        <v>3833</v>
      </c>
      <c r="M6" s="17">
        <v>80</v>
      </c>
      <c r="N6" s="16">
        <v>6</v>
      </c>
    </row>
    <row r="7" spans="1:14" ht="14.25">
      <c r="A7" s="2" t="s">
        <v>58</v>
      </c>
      <c r="B7" s="2" t="s">
        <v>90</v>
      </c>
      <c r="C7" s="48" t="s">
        <v>93</v>
      </c>
      <c r="D7" s="2" t="s">
        <v>62</v>
      </c>
      <c r="E7" s="9" t="s">
        <v>65</v>
      </c>
      <c r="F7" s="2" t="s">
        <v>68</v>
      </c>
      <c r="G7" s="2" t="s">
        <v>13</v>
      </c>
      <c r="H7" s="28" t="s">
        <v>14</v>
      </c>
      <c r="I7" s="28" t="s">
        <v>11</v>
      </c>
      <c r="J7" s="2">
        <v>12</v>
      </c>
      <c r="K7" s="28" t="s">
        <v>11</v>
      </c>
      <c r="L7" s="14">
        <v>3866</v>
      </c>
      <c r="M7" s="14">
        <v>100</v>
      </c>
      <c r="N7" s="16">
        <v>6</v>
      </c>
    </row>
    <row r="8" spans="1:14" ht="14.25">
      <c r="A8" s="2" t="s">
        <v>59</v>
      </c>
      <c r="B8" s="2"/>
      <c r="C8" s="2"/>
      <c r="D8" s="2"/>
      <c r="E8" s="23"/>
      <c r="F8" s="2"/>
      <c r="G8" s="2" t="s">
        <v>38</v>
      </c>
      <c r="H8" s="28" t="s">
        <v>36</v>
      </c>
      <c r="I8" s="28" t="s">
        <v>15</v>
      </c>
      <c r="J8" s="2">
        <v>12</v>
      </c>
      <c r="K8" s="28" t="s">
        <v>15</v>
      </c>
      <c r="L8" s="14">
        <v>4000</v>
      </c>
      <c r="M8" s="14">
        <v>100</v>
      </c>
      <c r="N8" s="16">
        <v>1</v>
      </c>
    </row>
    <row r="9" ht="14.25">
      <c r="J9" s="22"/>
    </row>
    <row r="10" spans="1:16" ht="57.75" customHeight="1">
      <c r="A10" s="53" t="s">
        <v>72</v>
      </c>
      <c r="B10" s="53"/>
      <c r="C10" s="53"/>
      <c r="D10" s="53"/>
      <c r="E10" s="53"/>
      <c r="F10" s="53"/>
      <c r="G10" s="53"/>
      <c r="H10" s="53"/>
      <c r="I10" s="53"/>
      <c r="J10" s="53"/>
      <c r="K10" s="53"/>
      <c r="L10" s="53"/>
      <c r="M10" s="53"/>
      <c r="N10" s="53"/>
      <c r="O10" s="12"/>
      <c r="P10" s="12"/>
    </row>
    <row r="11" spans="1:16" ht="43.5" customHeight="1">
      <c r="A11" s="53" t="s">
        <v>73</v>
      </c>
      <c r="B11" s="53"/>
      <c r="C11" s="53"/>
      <c r="D11" s="53"/>
      <c r="E11" s="53"/>
      <c r="F11" s="53"/>
      <c r="G11" s="53"/>
      <c r="H11" s="53"/>
      <c r="I11" s="53"/>
      <c r="J11" s="53"/>
      <c r="K11" s="53"/>
      <c r="L11" s="53"/>
      <c r="M11" s="53"/>
      <c r="N11" s="53"/>
      <c r="O11" s="12"/>
      <c r="P11" s="12"/>
    </row>
    <row r="12" spans="1:14" ht="39" customHeight="1">
      <c r="A12" s="53" t="s">
        <v>69</v>
      </c>
      <c r="B12" s="53"/>
      <c r="C12" s="53"/>
      <c r="D12" s="53"/>
      <c r="E12" s="53"/>
      <c r="F12" s="53"/>
      <c r="G12" s="53"/>
      <c r="H12" s="53"/>
      <c r="I12" s="53"/>
      <c r="J12" s="53"/>
      <c r="K12" s="53"/>
      <c r="L12" s="53"/>
      <c r="M12" s="53"/>
      <c r="N12" s="53"/>
    </row>
    <row r="13" spans="1:13" s="24" customFormat="1" ht="19.5" customHeight="1">
      <c r="A13" s="51" t="s">
        <v>48</v>
      </c>
      <c r="B13" s="51"/>
      <c r="C13" s="51"/>
      <c r="D13" s="51"/>
      <c r="E13" s="51"/>
      <c r="F13" s="51"/>
      <c r="G13" s="51"/>
      <c r="H13" s="51"/>
      <c r="I13" s="51"/>
      <c r="J13" s="52"/>
      <c r="K13" s="51"/>
      <c r="L13" s="51"/>
      <c r="M13" s="51"/>
    </row>
    <row r="14" spans="1:14" s="24" customFormat="1" ht="30.75" customHeight="1">
      <c r="A14" s="53" t="s">
        <v>49</v>
      </c>
      <c r="B14" s="53"/>
      <c r="C14" s="53"/>
      <c r="D14" s="53"/>
      <c r="E14" s="53"/>
      <c r="F14" s="53"/>
      <c r="G14" s="53"/>
      <c r="H14" s="53"/>
      <c r="I14" s="53"/>
      <c r="J14" s="53"/>
      <c r="K14" s="53"/>
      <c r="L14" s="53"/>
      <c r="M14" s="53"/>
      <c r="N14" s="53"/>
    </row>
    <row r="16" spans="1:6" ht="14.25">
      <c r="A16" s="6" t="s">
        <v>44</v>
      </c>
      <c r="B16" s="6"/>
      <c r="C16" s="6"/>
      <c r="D16" s="7"/>
      <c r="E16" s="7"/>
      <c r="F16" s="7"/>
    </row>
    <row r="17" spans="1:14" ht="77.25" customHeight="1">
      <c r="A17" s="54" t="s">
        <v>52</v>
      </c>
      <c r="B17" s="54"/>
      <c r="C17" s="54"/>
      <c r="D17" s="54"/>
      <c r="E17" s="54"/>
      <c r="F17" s="54"/>
      <c r="G17" s="54"/>
      <c r="H17" s="54"/>
      <c r="I17" s="54"/>
      <c r="J17" s="54"/>
      <c r="K17" s="54"/>
      <c r="L17" s="54"/>
      <c r="M17" s="54"/>
      <c r="N17" s="54"/>
    </row>
    <row r="18" spans="1:13" ht="36" customHeight="1">
      <c r="A18" s="49"/>
      <c r="B18" s="49"/>
      <c r="C18" s="49"/>
      <c r="D18" s="50"/>
      <c r="E18" s="50"/>
      <c r="F18" s="50"/>
      <c r="G18" s="50"/>
      <c r="H18" s="50"/>
      <c r="I18" s="50"/>
      <c r="J18" s="50"/>
      <c r="K18" s="50"/>
      <c r="L18" s="50"/>
      <c r="M18" s="50"/>
    </row>
  </sheetData>
  <sheetProtection/>
  <mergeCells count="7">
    <mergeCell ref="A18:M18"/>
    <mergeCell ref="A13:M13"/>
    <mergeCell ref="A10:N10"/>
    <mergeCell ref="A11:N11"/>
    <mergeCell ref="A12:N12"/>
    <mergeCell ref="A14:N14"/>
    <mergeCell ref="A17:N17"/>
  </mergeCells>
  <printOptions/>
  <pageMargins left="0" right="0" top="0.35433070866141736" bottom="0.35433070866141736" header="0.31496062992125984" footer="0.3149606299212598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N27"/>
  <sheetViews>
    <sheetView zoomScalePageLayoutView="0" workbookViewId="0" topLeftCell="A1">
      <selection activeCell="L10" sqref="L10"/>
    </sheetView>
  </sheetViews>
  <sheetFormatPr defaultColWidth="9.140625" defaultRowHeight="15"/>
  <cols>
    <col min="1" max="1" width="35.140625" style="0" customWidth="1"/>
    <col min="2" max="2" width="14.421875" style="0" customWidth="1"/>
    <col min="3" max="3" width="41.421875" style="0" customWidth="1"/>
    <col min="4" max="4" width="65.00390625" style="0" customWidth="1"/>
    <col min="8" max="8" width="11.421875" style="0" customWidth="1"/>
    <col min="13" max="13" width="9.421875" style="0" bestFit="1" customWidth="1"/>
  </cols>
  <sheetData>
    <row r="1" ht="27" customHeight="1">
      <c r="A1" s="43" t="s">
        <v>75</v>
      </c>
    </row>
    <row r="2" spans="1:14" ht="14.25">
      <c r="A2" s="42"/>
      <c r="M2" s="12"/>
      <c r="N2" s="12"/>
    </row>
    <row r="3" spans="1:14" ht="14.25">
      <c r="A3" s="44" t="s">
        <v>76</v>
      </c>
      <c r="B3" s="45" t="s">
        <v>77</v>
      </c>
      <c r="C3" s="45" t="s">
        <v>78</v>
      </c>
      <c r="D3" s="44" t="s">
        <v>79</v>
      </c>
      <c r="M3" s="12"/>
      <c r="N3" s="12"/>
    </row>
    <row r="4" spans="1:14" ht="18" customHeight="1">
      <c r="A4" s="46" t="s">
        <v>0</v>
      </c>
      <c r="B4" s="3" t="s">
        <v>80</v>
      </c>
      <c r="C4" s="3"/>
      <c r="D4" s="3" t="s">
        <v>81</v>
      </c>
      <c r="M4" s="12"/>
      <c r="N4" s="12"/>
    </row>
    <row r="5" spans="1:14" ht="15">
      <c r="A5" s="47" t="s">
        <v>82</v>
      </c>
      <c r="B5" s="3" t="s">
        <v>16</v>
      </c>
      <c r="C5" s="3"/>
      <c r="D5" s="3" t="s">
        <v>83</v>
      </c>
      <c r="M5" s="12"/>
      <c r="N5" s="12"/>
    </row>
    <row r="6" spans="1:14" ht="15">
      <c r="A6" s="47" t="s">
        <v>84</v>
      </c>
      <c r="B6" s="3" t="s">
        <v>85</v>
      </c>
      <c r="C6" s="3"/>
      <c r="D6" s="3" t="s">
        <v>86</v>
      </c>
      <c r="M6" s="12"/>
      <c r="N6" s="12"/>
    </row>
    <row r="7" spans="1:4" ht="25.5">
      <c r="A7" s="47" t="s">
        <v>1</v>
      </c>
      <c r="B7" s="3" t="s">
        <v>17</v>
      </c>
      <c r="C7" s="3"/>
      <c r="D7" s="3" t="s">
        <v>87</v>
      </c>
    </row>
    <row r="8" spans="1:4" ht="15" thickBot="1">
      <c r="A8" s="46" t="s">
        <v>2</v>
      </c>
      <c r="B8" s="3" t="s">
        <v>88</v>
      </c>
      <c r="C8" s="3"/>
      <c r="D8" s="3" t="s">
        <v>89</v>
      </c>
    </row>
    <row r="9" spans="1:4" ht="14.25">
      <c r="A9" s="29" t="s">
        <v>3</v>
      </c>
      <c r="B9" s="30" t="s">
        <v>17</v>
      </c>
      <c r="C9" s="30"/>
      <c r="D9" s="31" t="s">
        <v>18</v>
      </c>
    </row>
    <row r="10" spans="1:4" ht="25.5">
      <c r="A10" s="32" t="s">
        <v>5</v>
      </c>
      <c r="B10" s="3" t="s">
        <v>19</v>
      </c>
      <c r="C10" s="3" t="s">
        <v>74</v>
      </c>
      <c r="D10" s="33" t="s">
        <v>40</v>
      </c>
    </row>
    <row r="11" spans="1:4" ht="25.5">
      <c r="A11" s="32" t="s">
        <v>20</v>
      </c>
      <c r="B11" s="3" t="s">
        <v>21</v>
      </c>
      <c r="C11" s="3"/>
      <c r="D11" s="33" t="s">
        <v>39</v>
      </c>
    </row>
    <row r="12" spans="1:4" ht="15">
      <c r="A12" s="32" t="s">
        <v>6</v>
      </c>
      <c r="B12" s="3" t="s">
        <v>22</v>
      </c>
      <c r="C12" s="3" t="s">
        <v>23</v>
      </c>
      <c r="D12" s="33" t="s">
        <v>24</v>
      </c>
    </row>
    <row r="13" spans="1:4" ht="107.25" customHeight="1">
      <c r="A13" s="32" t="s">
        <v>34</v>
      </c>
      <c r="B13" s="3" t="s">
        <v>16</v>
      </c>
      <c r="C13" s="3" t="s">
        <v>31</v>
      </c>
      <c r="D13" s="33" t="str">
        <f>'Tracciato con dati di esempio'!A10</f>
        <v>(1) Si tratta dell'orario medio contrattuale del singolo lavoratore a prescindere dal fatto di essere in part-time. Si calcola facendo la media aritmetica su 6 mensilità dell'orario contrattuale di ogni mese: ad esempio se il lavoratore ha un orario contrattuale 3000 per 1 mese in part-time 50%  e 5 mesi di Full-Time 3600, l'orario contrattuale medio sarà 3500. L'orario deve essere espresso con la notazione HHDD, dove HH sono le ore e DD sono i centesimi di ora (cioè 3650 equivale a 36 ore e mezzo, 3675 equivale a 36 ore e 45 minuti).</v>
      </c>
    </row>
    <row r="14" spans="1:4" ht="71.25" customHeight="1">
      <c r="A14" s="32" t="s">
        <v>35</v>
      </c>
      <c r="B14" s="3" t="s">
        <v>25</v>
      </c>
      <c r="C14" s="3" t="s">
        <v>41</v>
      </c>
      <c r="D14" s="33" t="str">
        <f>'Tracciato con dati di esempio'!A11</f>
        <v>(2) Si tratta della percentuale media di part-time del semestre precedente. Si calcola facendo la media aritmetica su 6 mensilità della percentuale di part-time di ogni mese: ad esempio se il lavoratore ha lavorato  3 mesi in part-time 80%  e 2 mesi in Part-Time 55% ed un mese in Full-Time (100%) la percentuale media di part-time sarà 75%.</v>
      </c>
    </row>
    <row r="15" spans="1:4" ht="81.75" customHeight="1">
      <c r="A15" s="32" t="s">
        <v>51</v>
      </c>
      <c r="B15" s="3" t="s">
        <v>30</v>
      </c>
      <c r="C15" s="3" t="s">
        <v>42</v>
      </c>
      <c r="D15" s="33" t="str">
        <f>'Tracciato con dati di esempio'!A12</f>
        <v>(3) Si tratta dei mesi di calendario (max 6)  per i quali il lavoratore è stato in carico alla UP nel semestre precedente. Il lavoratore è considerato in carico alla UP per un mese anche se vi ha lavorato un solo giorno nell'arco di un periodo di 30 giorni di calendario. In tale caso lo stesso lavoratore non potrà essere valorizzato, successivamente, per lo stesso mese su un'altra unità produttiva della medesima azienda agli stessi fini. </v>
      </c>
    </row>
    <row r="16" spans="1:4" ht="25.5">
      <c r="A16" s="32" t="s">
        <v>7</v>
      </c>
      <c r="B16" s="3" t="s">
        <v>25</v>
      </c>
      <c r="C16" s="3" t="s">
        <v>43</v>
      </c>
      <c r="D16" s="33" t="s">
        <v>26</v>
      </c>
    </row>
    <row r="17" spans="1:4" ht="45.75" customHeight="1" thickBot="1">
      <c r="A17" s="34" t="s">
        <v>8</v>
      </c>
      <c r="B17" s="35" t="s">
        <v>19</v>
      </c>
      <c r="C17" s="35" t="s">
        <v>23</v>
      </c>
      <c r="D17" s="36" t="s">
        <v>27</v>
      </c>
    </row>
    <row r="18" spans="1:4" ht="15">
      <c r="A18" s="4"/>
      <c r="B18" s="5"/>
      <c r="C18" s="5"/>
      <c r="D18" s="5"/>
    </row>
    <row r="20" ht="44.25" customHeight="1"/>
    <row r="22" ht="14.25" customHeight="1"/>
    <row r="23" ht="15">
      <c r="C23" t="s">
        <v>12</v>
      </c>
    </row>
    <row r="25" ht="15">
      <c r="C25" t="s">
        <v>12</v>
      </c>
    </row>
    <row r="27" ht="15">
      <c r="C27" t="s">
        <v>12</v>
      </c>
    </row>
  </sheetData>
  <sheetProtection/>
  <printOptions/>
  <pageMargins left="0.3937007874015748" right="0.35433070866141736" top="0.7480314960629921" bottom="0.7480314960629921" header="0.31496062992125984" footer="0.31496062992125984"/>
  <pageSetup fitToHeight="0"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Q23"/>
  <sheetViews>
    <sheetView zoomScale="90" zoomScaleNormal="90" zoomScalePageLayoutView="0" workbookViewId="0" topLeftCell="A1">
      <selection activeCell="H12" sqref="H12"/>
    </sheetView>
  </sheetViews>
  <sheetFormatPr defaultColWidth="9.140625" defaultRowHeight="15"/>
  <cols>
    <col min="1" max="1" width="17.00390625" style="0" customWidth="1"/>
    <col min="2" max="2" width="14.28125" style="0" customWidth="1"/>
    <col min="3" max="3" width="16.421875" style="0" customWidth="1"/>
    <col min="4" max="4" width="10.28125" style="0" bestFit="1" customWidth="1"/>
    <col min="5" max="5" width="18.28125" style="0" customWidth="1"/>
    <col min="6" max="6" width="10.28125" style="0" customWidth="1"/>
    <col min="7" max="7" width="14.28125" style="0" customWidth="1"/>
    <col min="8" max="8" width="9.28125" style="0" customWidth="1"/>
    <col min="9" max="9" width="3.421875" style="0" bestFit="1" customWidth="1"/>
    <col min="10" max="10" width="10.57421875" style="0" customWidth="1"/>
    <col min="12" max="12" width="12.140625" style="0" customWidth="1"/>
    <col min="13" max="13" width="8.57421875" style="0" customWidth="1"/>
    <col min="16" max="16" width="17.57421875" style="0" customWidth="1"/>
    <col min="18" max="18" width="13.00390625" style="0" customWidth="1"/>
  </cols>
  <sheetData>
    <row r="1" spans="1:17" ht="180" customHeight="1">
      <c r="A1" s="1" t="s">
        <v>0</v>
      </c>
      <c r="B1" s="1" t="s">
        <v>82</v>
      </c>
      <c r="C1" s="1" t="s">
        <v>84</v>
      </c>
      <c r="D1" s="1" t="s">
        <v>1</v>
      </c>
      <c r="E1" s="1" t="s">
        <v>2</v>
      </c>
      <c r="F1" s="1" t="s">
        <v>3</v>
      </c>
      <c r="G1" s="1" t="s">
        <v>4</v>
      </c>
      <c r="H1" s="1" t="s">
        <v>5</v>
      </c>
      <c r="I1" s="1" t="s">
        <v>6</v>
      </c>
      <c r="J1" s="1" t="s">
        <v>7</v>
      </c>
      <c r="K1" s="1" t="s">
        <v>8</v>
      </c>
      <c r="L1" s="13" t="s">
        <v>46</v>
      </c>
      <c r="M1" s="13" t="s">
        <v>47</v>
      </c>
      <c r="N1" s="15" t="s">
        <v>50</v>
      </c>
      <c r="O1" s="8" t="s">
        <v>33</v>
      </c>
      <c r="P1" s="11" t="s">
        <v>29</v>
      </c>
      <c r="Q1" s="11" t="s">
        <v>28</v>
      </c>
    </row>
    <row r="2" spans="1:17" ht="14.25">
      <c r="A2" s="2" t="s">
        <v>53</v>
      </c>
      <c r="B2" s="2"/>
      <c r="C2" s="2"/>
      <c r="D2" s="2"/>
      <c r="E2" s="23"/>
      <c r="F2" s="2"/>
      <c r="G2" s="2" t="s">
        <v>9</v>
      </c>
      <c r="H2" s="28" t="s">
        <v>10</v>
      </c>
      <c r="I2" s="28" t="s">
        <v>11</v>
      </c>
      <c r="J2" s="2">
        <v>0</v>
      </c>
      <c r="K2" s="28" t="s">
        <v>15</v>
      </c>
      <c r="L2" s="14">
        <v>2075</v>
      </c>
      <c r="M2" s="14">
        <v>100</v>
      </c>
      <c r="N2" s="16">
        <v>6</v>
      </c>
      <c r="O2" s="10">
        <f>(N2*M2/100)/6</f>
        <v>1</v>
      </c>
      <c r="P2" s="37">
        <f>L2*O2*104/100</f>
        <v>2158</v>
      </c>
      <c r="Q2" s="38">
        <f aca="true" t="shared" si="0" ref="Q2:Q8">P2/3</f>
        <v>719.3333333333334</v>
      </c>
    </row>
    <row r="3" spans="1:17" ht="14.25">
      <c r="A3" s="2" t="s">
        <v>54</v>
      </c>
      <c r="B3" s="2"/>
      <c r="C3" s="2"/>
      <c r="D3" s="2"/>
      <c r="E3" s="23"/>
      <c r="F3" s="2"/>
      <c r="G3" s="2" t="s">
        <v>9</v>
      </c>
      <c r="H3" s="28" t="s">
        <v>10</v>
      </c>
      <c r="I3" s="28" t="s">
        <v>11</v>
      </c>
      <c r="J3" s="2">
        <v>9</v>
      </c>
      <c r="K3" s="28" t="s">
        <v>15</v>
      </c>
      <c r="L3" s="14">
        <v>3650</v>
      </c>
      <c r="M3" s="14">
        <v>50</v>
      </c>
      <c r="N3" s="16">
        <v>6</v>
      </c>
      <c r="O3" s="10">
        <f aca="true" t="shared" si="1" ref="O3:O8">(N3*M3/100)/6</f>
        <v>0.5</v>
      </c>
      <c r="P3" s="37">
        <f aca="true" t="shared" si="2" ref="P3:P8">L3*O3*104/100</f>
        <v>1898</v>
      </c>
      <c r="Q3" s="38">
        <f t="shared" si="0"/>
        <v>632.6666666666666</v>
      </c>
    </row>
    <row r="4" spans="1:17" ht="14.25">
      <c r="A4" s="2" t="s">
        <v>55</v>
      </c>
      <c r="B4" s="2"/>
      <c r="C4" s="2"/>
      <c r="D4" s="2"/>
      <c r="E4" s="23"/>
      <c r="F4" s="2"/>
      <c r="G4" s="2" t="s">
        <v>38</v>
      </c>
      <c r="H4" s="28" t="s">
        <v>10</v>
      </c>
      <c r="I4" s="28" t="s">
        <v>11</v>
      </c>
      <c r="J4" s="2">
        <v>9</v>
      </c>
      <c r="K4" s="28" t="s">
        <v>15</v>
      </c>
      <c r="L4" s="14">
        <v>4000</v>
      </c>
      <c r="M4" s="14">
        <v>50</v>
      </c>
      <c r="N4" s="16">
        <v>6</v>
      </c>
      <c r="O4" s="10">
        <f t="shared" si="1"/>
        <v>0.5</v>
      </c>
      <c r="P4" s="37">
        <f t="shared" si="2"/>
        <v>2080</v>
      </c>
      <c r="Q4" s="38">
        <f t="shared" si="0"/>
        <v>693.3333333333334</v>
      </c>
    </row>
    <row r="5" spans="1:17" ht="14.25">
      <c r="A5" s="2" t="s">
        <v>56</v>
      </c>
      <c r="B5" s="2" t="s">
        <v>90</v>
      </c>
      <c r="C5" s="48" t="s">
        <v>91</v>
      </c>
      <c r="D5" s="2" t="s">
        <v>60</v>
      </c>
      <c r="E5" s="9" t="s">
        <v>63</v>
      </c>
      <c r="F5" s="2" t="s">
        <v>66</v>
      </c>
      <c r="G5" s="2" t="s">
        <v>38</v>
      </c>
      <c r="H5" s="28" t="s">
        <v>10</v>
      </c>
      <c r="I5" s="28" t="s">
        <v>11</v>
      </c>
      <c r="J5" s="2">
        <v>0</v>
      </c>
      <c r="K5" s="28" t="s">
        <v>11</v>
      </c>
      <c r="L5" s="14">
        <v>3025</v>
      </c>
      <c r="M5" s="14">
        <v>100</v>
      </c>
      <c r="N5" s="16">
        <v>6</v>
      </c>
      <c r="O5" s="10">
        <f t="shared" si="1"/>
        <v>1</v>
      </c>
      <c r="P5" s="37">
        <f t="shared" si="2"/>
        <v>3146</v>
      </c>
      <c r="Q5" s="38">
        <f t="shared" si="0"/>
        <v>1048.6666666666667</v>
      </c>
    </row>
    <row r="6" spans="1:17" ht="14.25">
      <c r="A6" s="2" t="s">
        <v>57</v>
      </c>
      <c r="B6" s="2" t="s">
        <v>90</v>
      </c>
      <c r="C6" s="48" t="s">
        <v>92</v>
      </c>
      <c r="D6" s="2" t="s">
        <v>61</v>
      </c>
      <c r="E6" s="9" t="s">
        <v>64</v>
      </c>
      <c r="F6" s="2" t="s">
        <v>67</v>
      </c>
      <c r="G6" s="2" t="s">
        <v>37</v>
      </c>
      <c r="H6" s="28" t="s">
        <v>14</v>
      </c>
      <c r="I6" s="28" t="s">
        <v>11</v>
      </c>
      <c r="J6" s="2">
        <v>12</v>
      </c>
      <c r="K6" s="28" t="s">
        <v>11</v>
      </c>
      <c r="L6" s="17">
        <v>3833</v>
      </c>
      <c r="M6" s="17">
        <v>80</v>
      </c>
      <c r="N6" s="16">
        <v>6</v>
      </c>
      <c r="O6" s="10">
        <f t="shared" si="1"/>
        <v>0.7999999999999999</v>
      </c>
      <c r="P6" s="37">
        <f t="shared" si="2"/>
        <v>3189.0559999999996</v>
      </c>
      <c r="Q6" s="38">
        <f t="shared" si="0"/>
        <v>1063.0186666666666</v>
      </c>
    </row>
    <row r="7" spans="1:17" ht="14.25">
      <c r="A7" s="2" t="s">
        <v>58</v>
      </c>
      <c r="B7" s="2" t="s">
        <v>90</v>
      </c>
      <c r="C7" s="48" t="s">
        <v>93</v>
      </c>
      <c r="D7" s="2" t="s">
        <v>62</v>
      </c>
      <c r="E7" s="9" t="s">
        <v>65</v>
      </c>
      <c r="F7" s="2" t="s">
        <v>68</v>
      </c>
      <c r="G7" s="2" t="s">
        <v>13</v>
      </c>
      <c r="H7" s="28" t="s">
        <v>14</v>
      </c>
      <c r="I7" s="28" t="s">
        <v>11</v>
      </c>
      <c r="J7" s="2">
        <v>12</v>
      </c>
      <c r="K7" s="28" t="s">
        <v>11</v>
      </c>
      <c r="L7" s="14">
        <v>3866</v>
      </c>
      <c r="M7" s="14">
        <v>100</v>
      </c>
      <c r="N7" s="16">
        <v>6</v>
      </c>
      <c r="O7" s="10">
        <f>(N7*M7/100)/6</f>
        <v>1</v>
      </c>
      <c r="P7" s="37">
        <f t="shared" si="2"/>
        <v>4020.64</v>
      </c>
      <c r="Q7" s="38">
        <f>P7/3</f>
        <v>1340.2133333333334</v>
      </c>
    </row>
    <row r="8" spans="1:17" ht="14.25">
      <c r="A8" s="2" t="s">
        <v>59</v>
      </c>
      <c r="B8" s="2"/>
      <c r="C8" s="2"/>
      <c r="D8" s="2"/>
      <c r="E8" s="23"/>
      <c r="F8" s="2"/>
      <c r="G8" s="2" t="s">
        <v>38</v>
      </c>
      <c r="H8" s="28" t="s">
        <v>36</v>
      </c>
      <c r="I8" s="28" t="s">
        <v>15</v>
      </c>
      <c r="J8" s="2">
        <v>12</v>
      </c>
      <c r="K8" s="28" t="s">
        <v>15</v>
      </c>
      <c r="L8" s="14">
        <v>4000</v>
      </c>
      <c r="M8" s="14">
        <v>100</v>
      </c>
      <c r="N8" s="16">
        <v>1</v>
      </c>
      <c r="O8" s="10">
        <f t="shared" si="1"/>
        <v>0.16666666666666666</v>
      </c>
      <c r="P8" s="37">
        <f t="shared" si="2"/>
        <v>693.3333333333333</v>
      </c>
      <c r="Q8" s="38">
        <f t="shared" si="0"/>
        <v>231.1111111111111</v>
      </c>
    </row>
    <row r="9" spans="12:17" ht="14.25">
      <c r="L9" s="25"/>
      <c r="M9" s="26"/>
      <c r="N9" s="41" t="s">
        <v>32</v>
      </c>
      <c r="O9" s="27">
        <f>SUM(O2:O8)</f>
        <v>4.966666666666667</v>
      </c>
      <c r="P9" s="39">
        <f>SUM(P2:P8)</f>
        <v>17185.029333333332</v>
      </c>
      <c r="Q9" s="40">
        <f>SUM(Q2:Q8)</f>
        <v>5728.343111111111</v>
      </c>
    </row>
    <row r="12" spans="15:17" ht="14.25">
      <c r="O12" s="18"/>
      <c r="P12" s="19"/>
      <c r="Q12" s="20"/>
    </row>
    <row r="13" spans="15:17" ht="14.25">
      <c r="O13" s="18"/>
      <c r="P13" s="19"/>
      <c r="Q13" s="20"/>
    </row>
    <row r="16" spans="2:11" ht="14.25">
      <c r="B16" s="6"/>
      <c r="C16" s="6"/>
      <c r="E16" s="21"/>
      <c r="H16" s="21"/>
      <c r="K16" t="s">
        <v>12</v>
      </c>
    </row>
    <row r="17" spans="5:8" ht="14.25">
      <c r="E17" s="21"/>
      <c r="H17" s="21"/>
    </row>
    <row r="18" spans="5:8" ht="14.25">
      <c r="E18" s="21"/>
      <c r="H18" s="21"/>
    </row>
    <row r="19" spans="5:8" ht="14.25">
      <c r="E19" s="21"/>
      <c r="H19" s="21"/>
    </row>
    <row r="20" spans="12:14" ht="14.25">
      <c r="L20" s="21"/>
      <c r="M20" s="21"/>
      <c r="N20" s="21"/>
    </row>
    <row r="22" spans="15:17" ht="14.25">
      <c r="O22" s="18"/>
      <c r="P22" s="19"/>
      <c r="Q22" s="20"/>
    </row>
    <row r="23" spans="15:17" ht="14.25">
      <c r="O23" s="18"/>
      <c r="P23" s="19"/>
      <c r="Q23" s="20"/>
    </row>
  </sheetData>
  <sheetProtection/>
  <printOptions/>
  <pageMargins left="0" right="0" top="0.7480314960629921" bottom="0.7480314960629921"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 Windows</dc:creator>
  <cp:keywords/>
  <dc:description/>
  <cp:lastModifiedBy>Utente Windows</cp:lastModifiedBy>
  <cp:lastPrinted>2015-11-20T09:14:25Z</cp:lastPrinted>
  <dcterms:created xsi:type="dcterms:W3CDTF">2015-11-02T17:45:17Z</dcterms:created>
  <dcterms:modified xsi:type="dcterms:W3CDTF">2015-12-02T16:10:29Z</dcterms:modified>
  <cp:category/>
  <cp:version/>
  <cp:contentType/>
  <cp:contentStatus/>
</cp:coreProperties>
</file>