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<sst xmlns="http://schemas.openxmlformats.org/spreadsheetml/2006/main" count="65" uniqueCount="42">
  <si>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Attività</t>
  </si>
  <si>
    <t>Metrica</t>
  </si>
  <si>
    <t>Volumi</t>
  </si>
  <si>
    <t>Sviluppo e Manutenzione Evolutiva</t>
  </si>
  <si>
    <t>Function Point</t>
  </si>
  <si>
    <t>Manutenzione Correttiva (*) – Nuovo Codice</t>
  </si>
  <si>
    <t>Manutenzione Adeguativa – Codice Nuovo ed Esistente</t>
  </si>
  <si>
    <t>Giorni Uomo</t>
  </si>
  <si>
    <t>Supporto Utenti ed Assistenza Applicativa - Codice Nuovo</t>
  </si>
  <si>
    <t>Supporto Utenti ed Assistenza Applicativa - Codice Esistente</t>
  </si>
  <si>
    <t>Manutezione Correttiva - Codice Esistente</t>
  </si>
  <si>
    <t>Supporto Specialistico (tecnico e amministrativo)</t>
  </si>
  <si>
    <t>Manutenzione adeguativa</t>
  </si>
  <si>
    <t>Responsabile Coordinamento (Program Manager)</t>
  </si>
  <si>
    <t>Capo Progetto (Project Manager)</t>
  </si>
  <si>
    <t>Analista Funzionale</t>
  </si>
  <si>
    <t>Programmatore</t>
  </si>
  <si>
    <t>Specialista di prodotto/tecnologia</t>
  </si>
  <si>
    <t>Docente</t>
  </si>
  <si>
    <t xml:space="preserve">Costo del FP </t>
  </si>
  <si>
    <r>
      <t>Canone Annuo MAC (nuovo codice)</t>
    </r>
    <r>
      <rPr>
        <i/>
        <sz val="10"/>
        <color indexed="8"/>
        <rFont val="Verdana"/>
        <family val="2"/>
      </rPr>
      <t xml:space="preserve"> (%Canone_MAC_Off)</t>
    </r>
  </si>
  <si>
    <r>
      <t>Canone Annuo Gestione Applicativa (nuovo codice)</t>
    </r>
    <r>
      <rPr>
        <i/>
        <sz val="10"/>
        <color indexed="8"/>
        <rFont val="Verdana"/>
        <family val="2"/>
      </rPr>
      <t xml:space="preserve"> (%Canone_GEST_Off)</t>
    </r>
  </si>
  <si>
    <t>Analista programmatore</t>
  </si>
  <si>
    <t>Consulente senior</t>
  </si>
  <si>
    <t>Manutenzione correttiva (codice esistente)</t>
  </si>
  <si>
    <t>Canone  (% costo FP)</t>
  </si>
  <si>
    <t>Canone (% costo FP)</t>
  </si>
  <si>
    <t>Giorni Uomo (supporto tecnico)</t>
  </si>
  <si>
    <t>Giorni Uomo (supporto amministrativo)</t>
  </si>
  <si>
    <t>TOTALE</t>
  </si>
  <si>
    <t xml:space="preserve">Valore complessivo dell’offerta in Euro IVA esclusa Lotto 1 </t>
  </si>
  <si>
    <t>Gestione applicativa (codice esistente)</t>
  </si>
  <si>
    <t>Supporto specialistico</t>
  </si>
  <si>
    <t>Tariffe Figure Professionali</t>
  </si>
  <si>
    <t>% Utilizzo Figure Professionali</t>
  </si>
  <si>
    <t>Tariffe Figure Professionali per % di utilizzo</t>
  </si>
  <si>
    <t>Valore complessivo offerto 50% sconto</t>
  </si>
  <si>
    <t xml:space="preserve">base d'asta IVA esclusa </t>
  </si>
  <si>
    <t>Prezzi offerti IVA esclusa (in cifre)</t>
  </si>
  <si>
    <t>Prezzi/percentuale offerti IVA esclusa (in cifre)</t>
  </si>
  <si>
    <t>celle da valorizzare</t>
  </si>
  <si>
    <t>base di gara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</si>
</sst>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_-;\-* #,##0.0_-;_-* &quot;-&quot;??_-;_-@_-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_-* #,##0.000_-;\-* #,##0.000_-;_-* &quot;-&quot;??_-;_-@_-"/>
    <numFmt numFmtId="177" formatCode="_-* #,##0.0000_-;\-* #,##0.00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3" fillId="0" borderId="10" xfId="45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3" fontId="2" fillId="0" borderId="0" xfId="45" applyFont="1" applyBorder="1" applyAlignment="1">
      <alignment horizontal="center" vertical="top"/>
    </xf>
    <xf numFmtId="43" fontId="3" fillId="0" borderId="0" xfId="45" applyFont="1" applyAlignment="1">
      <alignment/>
    </xf>
    <xf numFmtId="0" fontId="3" fillId="0" borderId="0" xfId="0" applyFont="1" applyBorder="1" applyAlignment="1">
      <alignment/>
    </xf>
    <xf numFmtId="43" fontId="3" fillId="0" borderId="0" xfId="45" applyFont="1" applyBorder="1" applyAlignment="1">
      <alignment/>
    </xf>
    <xf numFmtId="175" fontId="3" fillId="0" borderId="0" xfId="50" applyNumberFormat="1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wrapText="1"/>
    </xf>
    <xf numFmtId="164" fontId="3" fillId="0" borderId="0" xfId="45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5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43" fontId="4" fillId="0" borderId="10" xfId="45" applyNumberFormat="1" applyFont="1" applyFill="1" applyBorder="1" applyAlignment="1">
      <alignment horizontal="center" vertical="center"/>
    </xf>
    <xf numFmtId="43" fontId="2" fillId="34" borderId="11" xfId="45" applyFont="1" applyFill="1" applyBorder="1" applyAlignment="1" applyProtection="1">
      <alignment horizontal="center" vertical="center"/>
      <protection locked="0"/>
    </xf>
    <xf numFmtId="43" fontId="2" fillId="35" borderId="13" xfId="45" applyFont="1" applyFill="1" applyBorder="1" applyAlignment="1">
      <alignment horizontal="center" vertical="center"/>
    </xf>
    <xf numFmtId="9" fontId="3" fillId="35" borderId="13" xfId="0" applyNumberFormat="1" applyFont="1" applyFill="1" applyBorder="1" applyAlignment="1">
      <alignment horizontal="right" vertical="center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9" fontId="3" fillId="35" borderId="10" xfId="0" applyNumberFormat="1" applyFont="1" applyFill="1" applyBorder="1" applyAlignment="1">
      <alignment horizontal="right" vertical="center"/>
    </xf>
    <xf numFmtId="43" fontId="3" fillId="34" borderId="11" xfId="45" applyFont="1" applyFill="1" applyBorder="1" applyAlignment="1" applyProtection="1">
      <alignment horizontal="right" vertical="center"/>
      <protection locked="0"/>
    </xf>
    <xf numFmtId="10" fontId="3" fillId="34" borderId="11" xfId="0" applyNumberFormat="1" applyFont="1" applyFill="1" applyBorder="1" applyAlignment="1" applyProtection="1">
      <alignment horizontal="right" vertical="center"/>
      <protection locked="0"/>
    </xf>
    <xf numFmtId="43" fontId="2" fillId="35" borderId="14" xfId="45" applyFont="1" applyFill="1" applyBorder="1" applyAlignment="1">
      <alignment horizontal="center" vertical="center"/>
    </xf>
    <xf numFmtId="43" fontId="3" fillId="0" borderId="10" xfId="45" applyNumberFormat="1" applyFont="1" applyBorder="1" applyAlignment="1">
      <alignment horizontal="center" vertical="center"/>
    </xf>
    <xf numFmtId="43" fontId="3" fillId="0" borderId="10" xfId="45" applyNumberFormat="1" applyFont="1" applyBorder="1" applyAlignment="1">
      <alignment horizontal="justify" vertical="center" wrapText="1"/>
    </xf>
    <xf numFmtId="43" fontId="4" fillId="0" borderId="10" xfId="45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7109375" style="13" customWidth="1"/>
    <col min="2" max="2" width="26.00390625" style="13" customWidth="1"/>
    <col min="3" max="3" width="26.28125" style="13" customWidth="1"/>
    <col min="4" max="5" width="23.7109375" style="13" customWidth="1"/>
    <col min="6" max="6" width="3.8515625" style="13" customWidth="1"/>
    <col min="7" max="7" width="23.7109375" style="13" customWidth="1"/>
    <col min="8" max="8" width="20.00390625" style="13" customWidth="1"/>
    <col min="9" max="9" width="16.28125" style="16" customWidth="1"/>
    <col min="10" max="10" width="17.57421875" style="13" customWidth="1"/>
    <col min="11" max="11" width="17.421875" style="13" customWidth="1"/>
    <col min="12" max="16384" width="9.140625" style="13" customWidth="1"/>
  </cols>
  <sheetData>
    <row r="1" spans="1:9" ht="45" customHeight="1">
      <c r="A1" s="3"/>
      <c r="B1" s="10" t="s">
        <v>39</v>
      </c>
      <c r="C1" s="11" t="s">
        <v>37</v>
      </c>
      <c r="I1" s="13"/>
    </row>
    <row r="2" spans="1:9" ht="23.25" customHeight="1">
      <c r="A2" s="4" t="s">
        <v>19</v>
      </c>
      <c r="B2" s="28"/>
      <c r="C2" s="29">
        <v>180</v>
      </c>
      <c r="E2" s="13" t="s">
        <v>40</v>
      </c>
      <c r="F2" s="31"/>
      <c r="I2" s="13"/>
    </row>
    <row r="3" spans="1:9" ht="27" customHeight="1">
      <c r="A3" s="4" t="s">
        <v>20</v>
      </c>
      <c r="B3" s="34"/>
      <c r="C3" s="30">
        <v>0.08</v>
      </c>
      <c r="E3" s="13" t="s">
        <v>41</v>
      </c>
      <c r="F3" s="32"/>
      <c r="I3" s="13"/>
    </row>
    <row r="4" spans="1:9" ht="35.25" customHeight="1">
      <c r="A4" s="4" t="s">
        <v>21</v>
      </c>
      <c r="B4" s="34"/>
      <c r="C4" s="30">
        <v>0.08</v>
      </c>
      <c r="I4" s="13"/>
    </row>
    <row r="5" spans="1:9" ht="30" customHeight="1">
      <c r="A5" s="5" t="s">
        <v>33</v>
      </c>
      <c r="B5" s="10" t="s">
        <v>38</v>
      </c>
      <c r="C5" s="12" t="s">
        <v>37</v>
      </c>
      <c r="I5" s="13"/>
    </row>
    <row r="6" spans="1:3" s="14" customFormat="1" ht="30.75" customHeight="1">
      <c r="A6" s="4" t="s">
        <v>13</v>
      </c>
      <c r="B6" s="33"/>
      <c r="C6" s="29">
        <v>900</v>
      </c>
    </row>
    <row r="7" spans="1:3" s="14" customFormat="1" ht="30.75" customHeight="1">
      <c r="A7" s="4" t="s">
        <v>14</v>
      </c>
      <c r="B7" s="33"/>
      <c r="C7" s="29">
        <v>700</v>
      </c>
    </row>
    <row r="8" spans="1:3" s="14" customFormat="1" ht="30.75" customHeight="1">
      <c r="A8" s="4" t="s">
        <v>15</v>
      </c>
      <c r="B8" s="33"/>
      <c r="C8" s="29">
        <v>420</v>
      </c>
    </row>
    <row r="9" spans="1:3" s="14" customFormat="1" ht="30.75" customHeight="1">
      <c r="A9" s="4" t="s">
        <v>22</v>
      </c>
      <c r="B9" s="33"/>
      <c r="C9" s="29">
        <v>300</v>
      </c>
    </row>
    <row r="10" spans="1:3" s="14" customFormat="1" ht="30.75" customHeight="1">
      <c r="A10" s="4" t="s">
        <v>16</v>
      </c>
      <c r="B10" s="33"/>
      <c r="C10" s="29">
        <v>250</v>
      </c>
    </row>
    <row r="11" spans="1:3" s="14" customFormat="1" ht="30.75" customHeight="1">
      <c r="A11" s="4" t="s">
        <v>17</v>
      </c>
      <c r="B11" s="33"/>
      <c r="C11" s="29">
        <v>450</v>
      </c>
    </row>
    <row r="12" spans="1:3" s="14" customFormat="1" ht="30.75" customHeight="1">
      <c r="A12" s="4" t="s">
        <v>23</v>
      </c>
      <c r="B12" s="33"/>
      <c r="C12" s="29">
        <v>600</v>
      </c>
    </row>
    <row r="13" spans="1:3" s="14" customFormat="1" ht="30.75" customHeight="1" thickBot="1">
      <c r="A13" s="4" t="s">
        <v>18</v>
      </c>
      <c r="B13" s="33"/>
      <c r="C13" s="35">
        <v>450</v>
      </c>
    </row>
    <row r="14" spans="1:7" ht="12.75">
      <c r="A14" s="1"/>
      <c r="B14" s="15"/>
      <c r="D14" s="2"/>
      <c r="G14" s="2"/>
    </row>
    <row r="15" spans="1:10" ht="12.75">
      <c r="A15" s="17"/>
      <c r="B15" s="17"/>
      <c r="C15" s="18"/>
      <c r="D15" s="17"/>
      <c r="E15" s="17"/>
      <c r="F15" s="17"/>
      <c r="G15" s="17"/>
      <c r="H15" s="18"/>
      <c r="I15" s="17"/>
      <c r="J15" s="17"/>
    </row>
    <row r="16" spans="1:9" ht="32.25" customHeight="1">
      <c r="A16" s="5" t="s">
        <v>0</v>
      </c>
      <c r="B16" s="6" t="s">
        <v>1</v>
      </c>
      <c r="C16" s="6" t="s">
        <v>2</v>
      </c>
      <c r="D16" s="6" t="s">
        <v>36</v>
      </c>
      <c r="E16" s="18"/>
      <c r="F16" s="18"/>
      <c r="G16" s="17"/>
      <c r="H16" s="17"/>
      <c r="I16" s="13"/>
    </row>
    <row r="17" spans="1:4" s="14" customFormat="1" ht="30.75" customHeight="1">
      <c r="A17" s="4" t="s">
        <v>3</v>
      </c>
      <c r="B17" s="9" t="s">
        <v>4</v>
      </c>
      <c r="C17" s="7">
        <v>192000</v>
      </c>
      <c r="D17" s="36">
        <f>+B2*C17</f>
        <v>0</v>
      </c>
    </row>
    <row r="18" spans="1:4" s="14" customFormat="1" ht="30.75" customHeight="1">
      <c r="A18" s="4" t="s">
        <v>5</v>
      </c>
      <c r="B18" s="9" t="s">
        <v>25</v>
      </c>
      <c r="C18" s="7"/>
      <c r="D18" s="36">
        <f>C17*B2*B3*0.5</f>
        <v>0</v>
      </c>
    </row>
    <row r="19" spans="1:5" s="14" customFormat="1" ht="30.75" customHeight="1">
      <c r="A19" s="4" t="s">
        <v>6</v>
      </c>
      <c r="B19" s="9" t="s">
        <v>7</v>
      </c>
      <c r="C19" s="7">
        <v>4013</v>
      </c>
      <c r="D19" s="36">
        <f>+B47*C19</f>
        <v>0</v>
      </c>
      <c r="E19" s="19"/>
    </row>
    <row r="20" spans="1:4" s="14" customFormat="1" ht="30.75" customHeight="1">
      <c r="A20" s="4" t="s">
        <v>8</v>
      </c>
      <c r="B20" s="9" t="s">
        <v>26</v>
      </c>
      <c r="C20" s="7"/>
      <c r="D20" s="36">
        <f>+C17*B2*B4*1.3</f>
        <v>0</v>
      </c>
    </row>
    <row r="21" spans="1:4" s="14" customFormat="1" ht="30.75" customHeight="1">
      <c r="A21" s="4" t="s">
        <v>9</v>
      </c>
      <c r="B21" s="9" t="s">
        <v>7</v>
      </c>
      <c r="C21" s="7">
        <v>1901</v>
      </c>
      <c r="D21" s="36">
        <f>+C21*D47</f>
        <v>0</v>
      </c>
    </row>
    <row r="22" spans="1:4" s="14" customFormat="1" ht="30.75" customHeight="1">
      <c r="A22" s="4" t="s">
        <v>10</v>
      </c>
      <c r="B22" s="9" t="s">
        <v>7</v>
      </c>
      <c r="C22" s="7">
        <v>1901</v>
      </c>
      <c r="D22" s="36">
        <f>+C22*C47</f>
        <v>0</v>
      </c>
    </row>
    <row r="23" spans="1:9" ht="30.75" customHeight="1">
      <c r="A23" s="42" t="s">
        <v>11</v>
      </c>
      <c r="B23" s="20" t="s">
        <v>27</v>
      </c>
      <c r="C23" s="7">
        <v>1901</v>
      </c>
      <c r="D23" s="37">
        <f>+C23*E47</f>
        <v>0</v>
      </c>
      <c r="E23" s="17"/>
      <c r="F23" s="17"/>
      <c r="G23" s="17"/>
      <c r="H23" s="17"/>
      <c r="I23" s="13"/>
    </row>
    <row r="24" spans="1:9" ht="30.75" customHeight="1">
      <c r="A24" s="43"/>
      <c r="B24" s="20" t="s">
        <v>28</v>
      </c>
      <c r="C24" s="7">
        <v>9504</v>
      </c>
      <c r="D24" s="37">
        <f>+C24*E47</f>
        <v>0</v>
      </c>
      <c r="E24" s="17"/>
      <c r="F24" s="17"/>
      <c r="G24" s="17"/>
      <c r="H24" s="17"/>
      <c r="I24" s="13"/>
    </row>
    <row r="25" spans="1:4" s="14" customFormat="1" ht="30.75" customHeight="1">
      <c r="A25" s="39" t="s">
        <v>30</v>
      </c>
      <c r="B25" s="40"/>
      <c r="C25" s="41"/>
      <c r="D25" s="27">
        <f>+SUM(D17:D24)</f>
        <v>0</v>
      </c>
    </row>
    <row r="26" spans="1:10" ht="18.75" customHeight="1">
      <c r="A26" s="21"/>
      <c r="B26" s="22"/>
      <c r="C26" s="23"/>
      <c r="D26" s="23"/>
      <c r="E26" s="17"/>
      <c r="F26" s="17"/>
      <c r="G26" s="17"/>
      <c r="H26" s="17"/>
      <c r="I26" s="17"/>
      <c r="J26" s="17"/>
    </row>
    <row r="27" spans="1:10" ht="12.75">
      <c r="A27" s="22"/>
      <c r="B27" s="22"/>
      <c r="C27" s="17"/>
      <c r="D27" s="17"/>
      <c r="E27" s="17"/>
      <c r="F27" s="17"/>
      <c r="G27" s="17"/>
      <c r="H27" s="17"/>
      <c r="I27" s="17"/>
      <c r="J27" s="17"/>
    </row>
    <row r="28" spans="1:9" ht="30" customHeight="1">
      <c r="A28" s="5" t="s">
        <v>34</v>
      </c>
      <c r="B28" s="24" t="s">
        <v>12</v>
      </c>
      <c r="C28" s="24" t="s">
        <v>24</v>
      </c>
      <c r="D28" s="24" t="s">
        <v>31</v>
      </c>
      <c r="E28" s="24" t="s">
        <v>32</v>
      </c>
      <c r="I28" s="13"/>
    </row>
    <row r="29" spans="1:5" s="14" customFormat="1" ht="30.75" customHeight="1">
      <c r="A29" s="4" t="s">
        <v>13</v>
      </c>
      <c r="B29" s="25">
        <v>0</v>
      </c>
      <c r="C29" s="25">
        <v>0</v>
      </c>
      <c r="D29" s="25">
        <v>0</v>
      </c>
      <c r="E29" s="25">
        <v>0</v>
      </c>
    </row>
    <row r="30" spans="1:5" s="14" customFormat="1" ht="30.75" customHeight="1">
      <c r="A30" s="4" t="s">
        <v>14</v>
      </c>
      <c r="B30" s="26">
        <v>0.05</v>
      </c>
      <c r="C30" s="26">
        <v>0</v>
      </c>
      <c r="D30" s="26">
        <v>0.03</v>
      </c>
      <c r="E30" s="26">
        <v>0.07</v>
      </c>
    </row>
    <row r="31" spans="1:5" s="14" customFormat="1" ht="30.75" customHeight="1">
      <c r="A31" s="4" t="s">
        <v>15</v>
      </c>
      <c r="B31" s="26">
        <v>0.3</v>
      </c>
      <c r="C31" s="26">
        <v>0.3</v>
      </c>
      <c r="D31" s="26">
        <v>0.4</v>
      </c>
      <c r="E31" s="26">
        <v>0.38</v>
      </c>
    </row>
    <row r="32" spans="1:5" s="14" customFormat="1" ht="30.75" customHeight="1">
      <c r="A32" s="4" t="s">
        <v>22</v>
      </c>
      <c r="B32" s="25">
        <v>0.3</v>
      </c>
      <c r="C32" s="25">
        <v>0.4</v>
      </c>
      <c r="D32" s="25">
        <v>0.3</v>
      </c>
      <c r="E32" s="25">
        <v>0</v>
      </c>
    </row>
    <row r="33" spans="1:5" s="14" customFormat="1" ht="30.75" customHeight="1">
      <c r="A33" s="4" t="s">
        <v>16</v>
      </c>
      <c r="B33" s="25">
        <v>0.2</v>
      </c>
      <c r="C33" s="25">
        <v>0.3</v>
      </c>
      <c r="D33" s="25">
        <v>0.17</v>
      </c>
      <c r="E33" s="25">
        <v>0</v>
      </c>
    </row>
    <row r="34" spans="1:5" s="14" customFormat="1" ht="30.75" customHeight="1">
      <c r="A34" s="4" t="s">
        <v>17</v>
      </c>
      <c r="B34" s="25">
        <v>0.1</v>
      </c>
      <c r="C34" s="25">
        <v>0</v>
      </c>
      <c r="D34" s="25">
        <v>0.05</v>
      </c>
      <c r="E34" s="25">
        <v>0.15</v>
      </c>
    </row>
    <row r="35" spans="1:5" s="14" customFormat="1" ht="30.75" customHeight="1">
      <c r="A35" s="4" t="s">
        <v>23</v>
      </c>
      <c r="B35" s="25">
        <v>0.05</v>
      </c>
      <c r="C35" s="25">
        <v>0</v>
      </c>
      <c r="D35" s="25">
        <v>0.05</v>
      </c>
      <c r="E35" s="25">
        <v>0.35</v>
      </c>
    </row>
    <row r="36" spans="1:5" s="14" customFormat="1" ht="30.75" customHeight="1">
      <c r="A36" s="4" t="s">
        <v>18</v>
      </c>
      <c r="B36" s="25">
        <v>0</v>
      </c>
      <c r="C36" s="25">
        <v>0</v>
      </c>
      <c r="D36" s="25">
        <v>0</v>
      </c>
      <c r="E36" s="25">
        <v>0.05</v>
      </c>
    </row>
    <row r="38" spans="1:9" ht="48.75" customHeight="1">
      <c r="A38" s="5" t="s">
        <v>35</v>
      </c>
      <c r="B38" s="24" t="s">
        <v>12</v>
      </c>
      <c r="C38" s="24" t="s">
        <v>24</v>
      </c>
      <c r="D38" s="24" t="s">
        <v>31</v>
      </c>
      <c r="E38" s="24" t="s">
        <v>32</v>
      </c>
      <c r="I38" s="13"/>
    </row>
    <row r="39" spans="1:5" s="14" customFormat="1" ht="30.75" customHeight="1">
      <c r="A39" s="4" t="s">
        <v>13</v>
      </c>
      <c r="B39" s="36">
        <f aca="true" t="shared" si="0" ref="B39:B46">+B6*B29</f>
        <v>0</v>
      </c>
      <c r="C39" s="36">
        <f aca="true" t="shared" si="1" ref="C39:C46">+B6*C29</f>
        <v>0</v>
      </c>
      <c r="D39" s="36">
        <f aca="true" t="shared" si="2" ref="D39:D46">+B6*D29</f>
        <v>0</v>
      </c>
      <c r="E39" s="36">
        <f>+B6*E29</f>
        <v>0</v>
      </c>
    </row>
    <row r="40" spans="1:5" s="14" customFormat="1" ht="30.75" customHeight="1">
      <c r="A40" s="4" t="s">
        <v>14</v>
      </c>
      <c r="B40" s="36">
        <f>+B7*B30</f>
        <v>0</v>
      </c>
      <c r="C40" s="36">
        <f t="shared" si="1"/>
        <v>0</v>
      </c>
      <c r="D40" s="36">
        <f>+B7*D30</f>
        <v>0</v>
      </c>
      <c r="E40" s="36">
        <f aca="true" t="shared" si="3" ref="E40:E46">+B7*E30</f>
        <v>0</v>
      </c>
    </row>
    <row r="41" spans="1:5" s="14" customFormat="1" ht="30.75" customHeight="1">
      <c r="A41" s="4" t="s">
        <v>15</v>
      </c>
      <c r="B41" s="36">
        <f t="shared" si="0"/>
        <v>0</v>
      </c>
      <c r="C41" s="36">
        <f t="shared" si="1"/>
        <v>0</v>
      </c>
      <c r="D41" s="36">
        <f t="shared" si="2"/>
        <v>0</v>
      </c>
      <c r="E41" s="36">
        <f t="shared" si="3"/>
        <v>0</v>
      </c>
    </row>
    <row r="42" spans="1:5" s="14" customFormat="1" ht="30.75" customHeight="1">
      <c r="A42" s="4" t="s">
        <v>22</v>
      </c>
      <c r="B42" s="36">
        <f t="shared" si="0"/>
        <v>0</v>
      </c>
      <c r="C42" s="36">
        <f t="shared" si="1"/>
        <v>0</v>
      </c>
      <c r="D42" s="36">
        <f t="shared" si="2"/>
        <v>0</v>
      </c>
      <c r="E42" s="36">
        <f t="shared" si="3"/>
        <v>0</v>
      </c>
    </row>
    <row r="43" spans="1:5" s="14" customFormat="1" ht="30.75" customHeight="1">
      <c r="A43" s="4" t="s">
        <v>16</v>
      </c>
      <c r="B43" s="36">
        <f t="shared" si="0"/>
        <v>0</v>
      </c>
      <c r="C43" s="36">
        <f t="shared" si="1"/>
        <v>0</v>
      </c>
      <c r="D43" s="36">
        <f t="shared" si="2"/>
        <v>0</v>
      </c>
      <c r="E43" s="36">
        <f t="shared" si="3"/>
        <v>0</v>
      </c>
    </row>
    <row r="44" spans="1:5" s="14" customFormat="1" ht="30.75" customHeight="1">
      <c r="A44" s="4" t="s">
        <v>17</v>
      </c>
      <c r="B44" s="36">
        <f t="shared" si="0"/>
        <v>0</v>
      </c>
      <c r="C44" s="36">
        <f t="shared" si="1"/>
        <v>0</v>
      </c>
      <c r="D44" s="36">
        <f t="shared" si="2"/>
        <v>0</v>
      </c>
      <c r="E44" s="36">
        <f t="shared" si="3"/>
        <v>0</v>
      </c>
    </row>
    <row r="45" spans="1:5" s="14" customFormat="1" ht="30.75" customHeight="1">
      <c r="A45" s="4" t="s">
        <v>23</v>
      </c>
      <c r="B45" s="36">
        <f t="shared" si="0"/>
        <v>0</v>
      </c>
      <c r="C45" s="36">
        <f t="shared" si="1"/>
        <v>0</v>
      </c>
      <c r="D45" s="36">
        <f t="shared" si="2"/>
        <v>0</v>
      </c>
      <c r="E45" s="36">
        <f t="shared" si="3"/>
        <v>0</v>
      </c>
    </row>
    <row r="46" spans="1:5" s="14" customFormat="1" ht="30.75" customHeight="1">
      <c r="A46" s="4" t="s">
        <v>18</v>
      </c>
      <c r="B46" s="36">
        <f t="shared" si="0"/>
        <v>0</v>
      </c>
      <c r="C46" s="36">
        <f t="shared" si="1"/>
        <v>0</v>
      </c>
      <c r="D46" s="36">
        <f t="shared" si="2"/>
        <v>0</v>
      </c>
      <c r="E46" s="36">
        <f t="shared" si="3"/>
        <v>0</v>
      </c>
    </row>
    <row r="47" spans="1:5" s="14" customFormat="1" ht="30.75" customHeight="1">
      <c r="A47" s="8" t="s">
        <v>29</v>
      </c>
      <c r="B47" s="38">
        <f>+SUM(B39:B46)</f>
        <v>0</v>
      </c>
      <c r="C47" s="38">
        <f>+SUM(C39:C46)</f>
        <v>0</v>
      </c>
      <c r="D47" s="38">
        <f>+SUM(D39:D46)</f>
        <v>0</v>
      </c>
      <c r="E47" s="38">
        <f>+SUM(E39:E46)</f>
        <v>0</v>
      </c>
    </row>
    <row r="48" ht="12.75">
      <c r="I48" s="13"/>
    </row>
    <row r="49" ht="12.75">
      <c r="I49" s="13"/>
    </row>
    <row r="50" ht="12.75">
      <c r="I50" s="13"/>
    </row>
  </sheetData>
  <sheetProtection password="CB95" sheet="1" objects="1" scenarios="1"/>
  <mergeCells count="2">
    <mergeCell ref="A25:C25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ZSupporto Offerta economica - Lotto 1</dc:title>
  <dc:subject/>
  <dc:creator/>
  <cp:keywords/>
  <dc:description/>
  <cp:lastModifiedBy/>
  <dcterms:created xsi:type="dcterms:W3CDTF">2011-12-21T12:10:37Z</dcterms:created>
  <dcterms:modified xsi:type="dcterms:W3CDTF">2011-12-21T12:56:09Z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GuiIdItemRett2TempiEsiti">
    <vt:lpwstr>6eeb70a0-beb8-4302-9fdc-457ca5b014ce</vt:lpwstr>
  </property>
  <property fmtid="{D5CDD505-2E9C-101B-9397-08002B2CF9AE}" pid="4" name="GuiIdGara">
    <vt:lpwstr>a4715237-d132-43e2-a133-7eff7148d504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esoElemento">
    <vt:lpwstr/>
  </property>
  <property fmtid="{D5CDD505-2E9C-101B-9397-08002B2CF9AE}" pid="9" name="Order">
    <vt:lpwstr>11000.0000000000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