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<sst xmlns="http://schemas.openxmlformats.org/spreadsheetml/2006/main" count="69" uniqueCount="46">
  <si>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Prezzi/percentuale offerti IVA esclusa (in cifre)</t>
  </si>
  <si>
    <t xml:space="preserve">base d'asta IVA esclusa </t>
  </si>
  <si>
    <t>celle da valorizzare</t>
  </si>
  <si>
    <t>base di gara</t>
  </si>
  <si>
    <t>Tariffe Figure Professionali</t>
  </si>
  <si>
    <t>Prezzi offerti IVA esclusa (in cifre)</t>
  </si>
  <si>
    <t>Responsabile Coordinamento (Program Manager)</t>
  </si>
  <si>
    <t>Capo Progetto (Project Manager)</t>
  </si>
  <si>
    <t>Analista Funzionale</t>
  </si>
  <si>
    <t>Analista programmatore</t>
  </si>
  <si>
    <t>Specialista di prodotto/tecnologia</t>
  </si>
  <si>
    <t>Consulente senior</t>
  </si>
  <si>
    <t>Attività</t>
  </si>
  <si>
    <t>Metrica</t>
  </si>
  <si>
    <t>Volumi</t>
  </si>
  <si>
    <t>Sviluppo e Manutenzione Evolutiva</t>
  </si>
  <si>
    <t>Function Point</t>
  </si>
  <si>
    <t>Canone  (% costo FP)</t>
  </si>
  <si>
    <t>Giorni Uomo</t>
  </si>
  <si>
    <t xml:space="preserve">Valore complessivo dell’offerta in Euro IVA esclusa Lotto 1 </t>
  </si>
  <si>
    <t>% Utilizzo Figure Professionali</t>
  </si>
  <si>
    <t>Tariffe Figure Professionali per % di utilizzo</t>
  </si>
  <si>
    <t>TOTALE</t>
  </si>
  <si>
    <t>Costo del FP (FP_Off)</t>
  </si>
  <si>
    <t>Programmatore/Programmatore web /operatore help desk</t>
  </si>
  <si>
    <t>Istruttore</t>
  </si>
  <si>
    <t>Amministratore Basi Dati</t>
  </si>
  <si>
    <t>Esperto Basi Dati</t>
  </si>
  <si>
    <t>Sistemista</t>
  </si>
  <si>
    <t>-</t>
  </si>
  <si>
    <t>Gestione applicativa help desk 2° livello</t>
  </si>
  <si>
    <t>Gestione applicativa</t>
  </si>
  <si>
    <t>Giorni Uomo (Assistenza applicativa)</t>
  </si>
  <si>
    <t>Giorni Uomo (Supporto al Governo del Patrimonio Informativo)</t>
  </si>
  <si>
    <t>Supporto Specialistico Tecnico</t>
  </si>
  <si>
    <t>Servizi Giorni persona</t>
  </si>
  <si>
    <t xml:space="preserve">Manutenzione Adeguativa </t>
  </si>
  <si>
    <t>Giorni uomo</t>
  </si>
  <si>
    <t xml:space="preserve">Costo Gestione applicativa help desk 2° livello </t>
  </si>
  <si>
    <t>(%Canone_GEST_Off)</t>
  </si>
  <si>
    <t xml:space="preserve">Valore complessivo offerto </t>
  </si>
  <si>
    <t>Analista Programmatore</t>
  </si>
  <si>
    <t xml:space="preserve">Consulente Senior </t>
  </si>
  <si>
    <t>Canone MAC correttiva (nuovo codice)</t>
  </si>
  <si>
    <t>Manutenzione correttiva (nuovo codice)</t>
  </si>
  <si>
    <t>Manutenzione correttiva (codice esistente)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</si>
</sst>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0%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#,##0\ [$€-1];[Red]\-#,##0\ [$€-1]"/>
    <numFmt numFmtId="171" formatCode="_-* #,##0.0_-;\-* #,##0.0_-;_-* &quot;-&quot;??_-;_-@_-"/>
    <numFmt numFmtId="172" formatCode="_-[$€-410]\ * #,##0.00_-;\-[$€-410]\ * #,##0.00_-;_-[$€-410]\ * &quot;-&quot;??_-;_-@_-"/>
    <numFmt numFmtId="173" formatCode="_-[$€-410]\ * #,##0_-;\-[$€-410]\ * #,##0_-;_-[$€-410]\ * &quot;-&quot;_-;_-@_-"/>
    <numFmt numFmtId="174" formatCode="#,##0_ ;\-#,##0\ "/>
    <numFmt numFmtId="175" formatCode="_-&quot;€&quot;\ * #,##0.0_-;\-&quot;€&quot;\ * #,##0.0_-;_-&quot;€&quot;\ * &quot;-&quot;??_-;_-@_-"/>
    <numFmt numFmtId="176" formatCode="_-&quot;€&quot;\ * #,##0_-;\-&quot;€&quot;\ * #,##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3" fontId="4" fillId="34" borderId="11" xfId="43" applyFont="1" applyFill="1" applyBorder="1" applyAlignment="1" applyProtection="1">
      <alignment horizontal="center" vertical="center"/>
      <protection locked="0"/>
    </xf>
    <xf numFmtId="9" fontId="2" fillId="34" borderId="12" xfId="0" applyNumberFormat="1" applyFont="1" applyFill="1" applyBorder="1" applyAlignment="1" applyProtection="1">
      <alignment horizontal="right" vertical="center"/>
      <protection locked="0"/>
    </xf>
    <xf numFmtId="10" fontId="2" fillId="34" borderId="11" xfId="0" applyNumberFormat="1" applyFont="1" applyFill="1" applyBorder="1" applyAlignment="1" applyProtection="1">
      <alignment horizontal="right" vertical="center"/>
      <protection locked="0"/>
    </xf>
    <xf numFmtId="9" fontId="2" fillId="35" borderId="12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/>
    </xf>
    <xf numFmtId="43" fontId="4" fillId="0" borderId="0" xfId="43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43" fontId="2" fillId="0" borderId="0" xfId="43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3" fontId="2" fillId="0" borderId="12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164" fontId="2" fillId="0" borderId="0" xfId="43" applyNumberFormat="1" applyFont="1" applyBorder="1" applyAlignment="1">
      <alignment horizontal="justify" wrapText="1"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2" xfId="0" applyBorder="1" applyAlignment="1">
      <alignment/>
    </xf>
    <xf numFmtId="43" fontId="2" fillId="34" borderId="12" xfId="43" applyFont="1" applyFill="1" applyBorder="1" applyAlignment="1" applyProtection="1">
      <alignment horizontal="right" vertical="center"/>
      <protection locked="0"/>
    </xf>
    <xf numFmtId="176" fontId="4" fillId="35" borderId="13" xfId="59" applyNumberFormat="1" applyFont="1" applyFill="1" applyBorder="1" applyAlignment="1">
      <alignment horizontal="center" vertical="center"/>
    </xf>
    <xf numFmtId="9" fontId="4" fillId="35" borderId="13" xfId="48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justify" vertical="center"/>
    </xf>
    <xf numFmtId="9" fontId="2" fillId="0" borderId="0" xfId="48" applyFont="1" applyBorder="1" applyAlignment="1">
      <alignment horizontal="center" vertical="center"/>
    </xf>
    <xf numFmtId="0" fontId="0" fillId="0" borderId="18" xfId="0" applyBorder="1" applyAlignment="1">
      <alignment/>
    </xf>
    <xf numFmtId="43" fontId="2" fillId="0" borderId="19" xfId="43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/>
    </xf>
    <xf numFmtId="43" fontId="3" fillId="0" borderId="21" xfId="43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4" fontId="1" fillId="0" borderId="12" xfId="43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43" fontId="1" fillId="0" borderId="12" xfId="43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43" fontId="1" fillId="0" borderId="12" xfId="43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 wrapText="1"/>
    </xf>
    <xf numFmtId="9" fontId="37" fillId="35" borderId="12" xfId="0" applyNumberFormat="1" applyFont="1" applyFill="1" applyBorder="1" applyAlignment="1">
      <alignment horizontal="center" vertical="center" wrapText="1"/>
    </xf>
    <xf numFmtId="43" fontId="3" fillId="0" borderId="22" xfId="43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4" fontId="37" fillId="35" borderId="12" xfId="59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3" fontId="1" fillId="0" borderId="19" xfId="43" applyNumberFormat="1" applyFont="1" applyBorder="1" applyAlignment="1">
      <alignment horizontal="center" vertical="center" wrapText="1"/>
    </xf>
    <xf numFmtId="43" fontId="1" fillId="0" borderId="22" xfId="43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7.7109375" style="2" customWidth="1"/>
    <col min="2" max="2" width="26.00390625" style="2" customWidth="1"/>
    <col min="3" max="3" width="15.8515625" style="2" customWidth="1"/>
    <col min="4" max="5" width="23.7109375" style="2" customWidth="1"/>
    <col min="6" max="6" width="3.8515625" style="2" customWidth="1"/>
    <col min="7" max="7" width="23.7109375" style="2" customWidth="1"/>
    <col min="8" max="8" width="62.57421875" style="0" bestFit="1" customWidth="1"/>
  </cols>
  <sheetData>
    <row r="1" spans="1:3" ht="38.25">
      <c r="A1" s="25"/>
      <c r="B1" s="26" t="s">
        <v>0</v>
      </c>
      <c r="C1" s="1" t="s">
        <v>1</v>
      </c>
    </row>
    <row r="2" spans="1:6" ht="15">
      <c r="A2" s="27" t="s">
        <v>23</v>
      </c>
      <c r="B2" s="3"/>
      <c r="C2" s="23">
        <v>200</v>
      </c>
      <c r="E2" s="2" t="s">
        <v>2</v>
      </c>
      <c r="F2" s="4"/>
    </row>
    <row r="3" spans="1:11" ht="15">
      <c r="A3" s="27" t="s">
        <v>43</v>
      </c>
      <c r="B3" s="5"/>
      <c r="C3" s="24">
        <v>0.08</v>
      </c>
      <c r="E3" s="2" t="s">
        <v>3</v>
      </c>
      <c r="F3" s="6"/>
      <c r="K3" s="19"/>
    </row>
    <row r="4" spans="1:11" ht="15">
      <c r="A4" s="27" t="s">
        <v>38</v>
      </c>
      <c r="B4" s="5"/>
      <c r="C4" s="23">
        <v>250</v>
      </c>
      <c r="D4"/>
      <c r="K4" s="20"/>
    </row>
    <row r="5" spans="1:3" ht="25.5">
      <c r="A5" s="48" t="s">
        <v>4</v>
      </c>
      <c r="B5" s="49" t="s">
        <v>5</v>
      </c>
      <c r="C5" s="50" t="s">
        <v>1</v>
      </c>
    </row>
    <row r="6" spans="1:11" ht="15">
      <c r="A6" s="21" t="s">
        <v>6</v>
      </c>
      <c r="B6" s="22"/>
      <c r="C6" s="51">
        <v>680</v>
      </c>
      <c r="D6" s="8"/>
      <c r="E6" s="8"/>
      <c r="F6" s="8"/>
      <c r="G6" s="8"/>
      <c r="K6" s="19"/>
    </row>
    <row r="7" spans="1:7" ht="15">
      <c r="A7" s="21" t="s">
        <v>7</v>
      </c>
      <c r="B7" s="22"/>
      <c r="C7" s="51">
        <v>560</v>
      </c>
      <c r="D7" s="8"/>
      <c r="E7" s="8"/>
      <c r="F7" s="8"/>
      <c r="G7" s="8"/>
    </row>
    <row r="8" spans="1:7" ht="15">
      <c r="A8" s="21" t="s">
        <v>8</v>
      </c>
      <c r="B8" s="22"/>
      <c r="C8" s="51">
        <v>380</v>
      </c>
      <c r="D8" s="8"/>
      <c r="E8" s="8"/>
      <c r="F8" s="8"/>
      <c r="G8" s="8"/>
    </row>
    <row r="9" spans="1:11" ht="15">
      <c r="A9" s="21" t="s">
        <v>9</v>
      </c>
      <c r="B9" s="22"/>
      <c r="C9" s="51">
        <v>250</v>
      </c>
      <c r="D9" s="8"/>
      <c r="E9" s="8"/>
      <c r="F9" s="8"/>
      <c r="G9" s="8"/>
      <c r="K9" s="19"/>
    </row>
    <row r="10" spans="1:11" ht="15">
      <c r="A10" s="21" t="s">
        <v>24</v>
      </c>
      <c r="B10" s="22"/>
      <c r="C10" s="51">
        <v>250</v>
      </c>
      <c r="D10" s="8"/>
      <c r="E10" s="8"/>
      <c r="F10" s="8"/>
      <c r="G10" s="8"/>
      <c r="K10" s="19"/>
    </row>
    <row r="11" spans="1:11" ht="15">
      <c r="A11" s="21" t="s">
        <v>10</v>
      </c>
      <c r="B11" s="22"/>
      <c r="C11" s="51">
        <v>370</v>
      </c>
      <c r="D11" s="8"/>
      <c r="E11" s="8"/>
      <c r="F11" s="8"/>
      <c r="G11" s="8"/>
      <c r="K11" s="19"/>
    </row>
    <row r="12" spans="1:11" ht="15">
      <c r="A12" s="21" t="s">
        <v>11</v>
      </c>
      <c r="B12" s="22"/>
      <c r="C12" s="51">
        <v>500</v>
      </c>
      <c r="D12" s="8"/>
      <c r="E12" s="8"/>
      <c r="F12" s="8"/>
      <c r="G12" s="8"/>
      <c r="K12" s="19"/>
    </row>
    <row r="13" spans="1:11" ht="15">
      <c r="A13" s="21" t="s">
        <v>25</v>
      </c>
      <c r="B13" s="22"/>
      <c r="C13" s="51">
        <v>350</v>
      </c>
      <c r="D13" s="8"/>
      <c r="E13" s="8"/>
      <c r="F13" s="8"/>
      <c r="G13" s="8"/>
      <c r="K13" s="19"/>
    </row>
    <row r="14" spans="1:11" ht="15">
      <c r="A14" s="21" t="s">
        <v>26</v>
      </c>
      <c r="B14" s="22"/>
      <c r="C14" s="51">
        <v>300</v>
      </c>
      <c r="D14" s="8"/>
      <c r="E14" s="8"/>
      <c r="F14" s="8"/>
      <c r="G14" s="8"/>
      <c r="K14" s="19"/>
    </row>
    <row r="15" spans="1:11" ht="15">
      <c r="A15" s="21" t="s">
        <v>27</v>
      </c>
      <c r="B15" s="22"/>
      <c r="C15" s="51">
        <v>300</v>
      </c>
      <c r="D15" s="8"/>
      <c r="E15" s="8"/>
      <c r="F15" s="8"/>
      <c r="G15" s="8"/>
      <c r="K15" s="19"/>
    </row>
    <row r="16" spans="1:11" ht="15">
      <c r="A16" s="21" t="s">
        <v>28</v>
      </c>
      <c r="B16" s="22"/>
      <c r="C16" s="51">
        <v>250</v>
      </c>
      <c r="D16" s="8"/>
      <c r="E16" s="8"/>
      <c r="F16" s="8"/>
      <c r="G16" s="8"/>
      <c r="K16" s="19"/>
    </row>
    <row r="17" spans="1:11" ht="15">
      <c r="A17" s="9"/>
      <c r="B17" s="10"/>
      <c r="D17" s="11"/>
      <c r="G17" s="11"/>
      <c r="K17" s="19"/>
    </row>
    <row r="18" spans="1:11" ht="15">
      <c r="A18" s="12"/>
      <c r="B18" s="12"/>
      <c r="C18" s="13"/>
      <c r="D18" s="12"/>
      <c r="E18" s="12"/>
      <c r="F18" s="12"/>
      <c r="G18" s="12"/>
      <c r="K18" s="19"/>
    </row>
    <row r="19" spans="1:7" ht="25.5" customHeight="1">
      <c r="A19" s="7" t="s">
        <v>12</v>
      </c>
      <c r="B19" s="14" t="s">
        <v>13</v>
      </c>
      <c r="C19" s="14" t="s">
        <v>14</v>
      </c>
      <c r="D19" s="14" t="s">
        <v>40</v>
      </c>
      <c r="E19" s="13"/>
      <c r="F19" s="13"/>
      <c r="G19" s="12"/>
    </row>
    <row r="20" spans="1:7" ht="15">
      <c r="A20" s="37" t="s">
        <v>15</v>
      </c>
      <c r="B20" s="35" t="s">
        <v>16</v>
      </c>
      <c r="C20" s="42">
        <v>48750</v>
      </c>
      <c r="D20" s="38">
        <f>+B2*C20</f>
        <v>0</v>
      </c>
      <c r="E20" s="8"/>
      <c r="F20" s="8"/>
      <c r="G20" s="8"/>
    </row>
    <row r="21" spans="1:7" ht="15">
      <c r="A21" s="41" t="s">
        <v>36</v>
      </c>
      <c r="B21" s="41" t="s">
        <v>18</v>
      </c>
      <c r="C21" s="53">
        <v>2184</v>
      </c>
      <c r="D21" s="38">
        <f>C21*B56</f>
        <v>0</v>
      </c>
      <c r="E21" s="8"/>
      <c r="F21" s="8"/>
      <c r="G21" s="8"/>
    </row>
    <row r="22" spans="1:7" ht="15">
      <c r="A22" s="27" t="s">
        <v>44</v>
      </c>
      <c r="B22" s="41" t="s">
        <v>17</v>
      </c>
      <c r="C22" s="36" t="s">
        <v>29</v>
      </c>
      <c r="D22" s="38">
        <f>+C20*B2*B3</f>
        <v>0</v>
      </c>
      <c r="E22" s="8"/>
      <c r="F22" s="8"/>
      <c r="G22" s="8"/>
    </row>
    <row r="23" spans="1:7" ht="15">
      <c r="A23" s="27" t="s">
        <v>45</v>
      </c>
      <c r="B23" s="41" t="s">
        <v>18</v>
      </c>
      <c r="C23" s="47">
        <v>1248</v>
      </c>
      <c r="D23" s="38">
        <f>C23*B56</f>
        <v>0</v>
      </c>
      <c r="E23" s="8"/>
      <c r="F23" s="8"/>
      <c r="G23" s="8"/>
    </row>
    <row r="24" spans="1:7" ht="15">
      <c r="A24" s="37" t="s">
        <v>30</v>
      </c>
      <c r="B24" s="41" t="s">
        <v>39</v>
      </c>
      <c r="C24" s="42">
        <f>12*20*24*65%</f>
        <v>3744</v>
      </c>
      <c r="D24" s="38">
        <f>+C24*B4</f>
        <v>0</v>
      </c>
      <c r="E24" s="8"/>
      <c r="F24" s="8"/>
      <c r="G24" s="8"/>
    </row>
    <row r="25" spans="1:7" ht="30">
      <c r="A25" s="57" t="s">
        <v>31</v>
      </c>
      <c r="B25" s="39" t="s">
        <v>32</v>
      </c>
      <c r="C25" s="54">
        <v>31200</v>
      </c>
      <c r="D25" s="55">
        <f>+C25*B56</f>
        <v>0</v>
      </c>
      <c r="E25" s="12"/>
      <c r="F25" s="12"/>
      <c r="G25" s="12"/>
    </row>
    <row r="26" spans="1:7" ht="48.75" customHeight="1">
      <c r="A26" s="57"/>
      <c r="B26" s="39" t="s">
        <v>33</v>
      </c>
      <c r="C26" s="54"/>
      <c r="D26" s="56"/>
      <c r="E26" s="12"/>
      <c r="F26" s="12"/>
      <c r="G26" s="12"/>
    </row>
    <row r="27" spans="1:7" ht="15">
      <c r="A27" s="37" t="s">
        <v>34</v>
      </c>
      <c r="B27" s="41" t="s">
        <v>37</v>
      </c>
      <c r="C27" s="42">
        <v>15600</v>
      </c>
      <c r="D27" s="40">
        <f>C27*B56</f>
        <v>0</v>
      </c>
      <c r="E27" s="12"/>
      <c r="F27" s="12"/>
      <c r="G27" s="12"/>
    </row>
    <row r="28" spans="1:7" ht="15" customHeight="1">
      <c r="A28" s="58" t="s">
        <v>19</v>
      </c>
      <c r="B28" s="59"/>
      <c r="C28" s="60"/>
      <c r="D28" s="46">
        <f>+SUM(D20:D26)</f>
        <v>0</v>
      </c>
      <c r="E28" s="8"/>
      <c r="F28" s="8"/>
      <c r="G28" s="8"/>
    </row>
    <row r="29" spans="1:7" ht="15">
      <c r="A29" s="16"/>
      <c r="B29" s="17"/>
      <c r="C29" s="18"/>
      <c r="D29" s="18"/>
      <c r="E29" s="12"/>
      <c r="F29" s="12"/>
      <c r="G29" s="12"/>
    </row>
    <row r="30" spans="1:7" ht="15">
      <c r="A30" s="17"/>
      <c r="B30" s="17"/>
      <c r="C30" s="12"/>
      <c r="D30" s="12"/>
      <c r="E30" s="12"/>
      <c r="F30" s="12"/>
      <c r="G30" s="12"/>
    </row>
    <row r="31" spans="1:5" ht="15">
      <c r="A31" s="43" t="s">
        <v>20</v>
      </c>
      <c r="B31" s="44" t="s">
        <v>35</v>
      </c>
      <c r="C31" s="12"/>
      <c r="D31" s="12"/>
      <c r="E31" s="12"/>
    </row>
    <row r="32" spans="1:7" ht="15">
      <c r="A32" s="52" t="s">
        <v>6</v>
      </c>
      <c r="B32" s="45">
        <v>0.01</v>
      </c>
      <c r="C32" s="12"/>
      <c r="D32" s="12"/>
      <c r="E32" s="12"/>
      <c r="F32" s="8"/>
      <c r="G32" s="8"/>
    </row>
    <row r="33" spans="1:7" ht="15">
      <c r="A33" s="52" t="s">
        <v>7</v>
      </c>
      <c r="B33" s="45">
        <v>0.03</v>
      </c>
      <c r="C33" s="12"/>
      <c r="D33" s="12"/>
      <c r="E33" s="12"/>
      <c r="F33" s="8"/>
      <c r="G33" s="8"/>
    </row>
    <row r="34" spans="1:7" ht="15">
      <c r="A34" s="52" t="s">
        <v>8</v>
      </c>
      <c r="B34" s="45">
        <v>0.23</v>
      </c>
      <c r="C34" s="12"/>
      <c r="D34" s="12"/>
      <c r="E34" s="12"/>
      <c r="F34" s="8"/>
      <c r="G34" s="8"/>
    </row>
    <row r="35" spans="1:7" ht="15">
      <c r="A35" s="52" t="s">
        <v>41</v>
      </c>
      <c r="B35" s="45">
        <v>0.15</v>
      </c>
      <c r="C35" s="12"/>
      <c r="D35" s="12"/>
      <c r="E35" s="12"/>
      <c r="F35" s="8"/>
      <c r="G35" s="8"/>
    </row>
    <row r="36" spans="1:7" ht="15">
      <c r="A36" s="52" t="s">
        <v>24</v>
      </c>
      <c r="B36" s="45">
        <v>0.15</v>
      </c>
      <c r="C36" s="12"/>
      <c r="D36" s="12"/>
      <c r="E36" s="12"/>
      <c r="F36" s="8"/>
      <c r="G36" s="8"/>
    </row>
    <row r="37" spans="1:7" ht="15">
      <c r="A37" s="52" t="s">
        <v>10</v>
      </c>
      <c r="B37" s="45">
        <v>0.04</v>
      </c>
      <c r="C37" s="12"/>
      <c r="D37" s="12"/>
      <c r="E37" s="12"/>
      <c r="F37" s="8"/>
      <c r="G37" s="8"/>
    </row>
    <row r="38" spans="1:7" ht="15">
      <c r="A38" s="52" t="s">
        <v>42</v>
      </c>
      <c r="B38" s="45">
        <v>0.3</v>
      </c>
      <c r="C38" s="12"/>
      <c r="D38" s="12"/>
      <c r="E38" s="12"/>
      <c r="F38" s="8"/>
      <c r="G38" s="8"/>
    </row>
    <row r="39" spans="1:7" ht="15">
      <c r="A39" s="52" t="s">
        <v>25</v>
      </c>
      <c r="B39" s="45">
        <v>0.03</v>
      </c>
      <c r="C39" s="12"/>
      <c r="D39" s="12"/>
      <c r="E39" s="12"/>
      <c r="F39" s="8"/>
      <c r="G39" s="8"/>
    </row>
    <row r="40" spans="1:7" ht="15">
      <c r="A40" s="52" t="s">
        <v>26</v>
      </c>
      <c r="B40" s="45">
        <v>0.02</v>
      </c>
      <c r="C40" s="12"/>
      <c r="D40" s="12"/>
      <c r="E40" s="12"/>
      <c r="F40" s="8"/>
      <c r="G40" s="8"/>
    </row>
    <row r="41" spans="1:7" ht="15">
      <c r="A41" s="52" t="s">
        <v>27</v>
      </c>
      <c r="B41" s="45">
        <v>0.01</v>
      </c>
      <c r="C41" s="12"/>
      <c r="D41" s="12"/>
      <c r="E41" s="12"/>
      <c r="F41" s="8"/>
      <c r="G41" s="8"/>
    </row>
    <row r="42" spans="1:7" ht="15">
      <c r="A42" s="52" t="s">
        <v>28</v>
      </c>
      <c r="B42" s="45">
        <v>0.03</v>
      </c>
      <c r="C42" s="12"/>
      <c r="D42" s="12"/>
      <c r="E42" s="12"/>
      <c r="F42" s="8"/>
      <c r="G42" s="8"/>
    </row>
    <row r="43" spans="3:5" ht="15">
      <c r="C43" s="12"/>
      <c r="D43" s="12"/>
      <c r="E43" s="12"/>
    </row>
    <row r="44" spans="1:5" ht="15">
      <c r="A44" s="7" t="s">
        <v>21</v>
      </c>
      <c r="B44" s="44" t="s">
        <v>35</v>
      </c>
      <c r="C44" s="12"/>
      <c r="D44" s="12"/>
      <c r="E44" s="12"/>
    </row>
    <row r="45" spans="1:7" ht="15">
      <c r="A45" s="28" t="s">
        <v>6</v>
      </c>
      <c r="B45" s="15">
        <f aca="true" t="shared" si="0" ref="B45:B55">+B6*B32</f>
        <v>0</v>
      </c>
      <c r="C45" s="12"/>
      <c r="D45" s="12"/>
      <c r="E45" s="12"/>
      <c r="F45" s="8"/>
      <c r="G45" s="8"/>
    </row>
    <row r="46" spans="1:7" ht="15">
      <c r="A46" s="28" t="s">
        <v>7</v>
      </c>
      <c r="B46" s="15">
        <f t="shared" si="0"/>
        <v>0</v>
      </c>
      <c r="C46" s="12"/>
      <c r="D46" s="12"/>
      <c r="E46" s="12"/>
      <c r="F46" s="8"/>
      <c r="G46" s="8"/>
    </row>
    <row r="47" spans="1:7" ht="15">
      <c r="A47" s="28" t="s">
        <v>8</v>
      </c>
      <c r="B47" s="15">
        <f t="shared" si="0"/>
        <v>0</v>
      </c>
      <c r="C47" s="12"/>
      <c r="D47" s="12"/>
      <c r="E47" s="12"/>
      <c r="F47" s="8"/>
      <c r="G47" s="8"/>
    </row>
    <row r="48" spans="1:7" ht="15">
      <c r="A48" s="28" t="s">
        <v>9</v>
      </c>
      <c r="B48" s="15">
        <f t="shared" si="0"/>
        <v>0</v>
      </c>
      <c r="C48" s="12"/>
      <c r="D48" s="12"/>
      <c r="E48" s="12"/>
      <c r="F48" s="8"/>
      <c r="G48" s="8"/>
    </row>
    <row r="49" spans="1:7" ht="15">
      <c r="A49" s="28" t="s">
        <v>24</v>
      </c>
      <c r="B49" s="15">
        <f t="shared" si="0"/>
        <v>0</v>
      </c>
      <c r="C49" s="12"/>
      <c r="D49" s="12"/>
      <c r="E49" s="12"/>
      <c r="F49" s="8"/>
      <c r="G49" s="8"/>
    </row>
    <row r="50" spans="1:7" ht="15">
      <c r="A50" s="28" t="s">
        <v>10</v>
      </c>
      <c r="B50" s="15">
        <f t="shared" si="0"/>
        <v>0</v>
      </c>
      <c r="C50" s="12"/>
      <c r="D50" s="12"/>
      <c r="E50" s="12"/>
      <c r="F50" s="8"/>
      <c r="G50" s="8"/>
    </row>
    <row r="51" spans="1:7" ht="15">
      <c r="A51" s="28" t="s">
        <v>11</v>
      </c>
      <c r="B51" s="15">
        <f t="shared" si="0"/>
        <v>0</v>
      </c>
      <c r="C51" s="12"/>
      <c r="D51" s="12"/>
      <c r="E51" s="12"/>
      <c r="F51" s="8"/>
      <c r="G51" s="8"/>
    </row>
    <row r="52" spans="1:7" ht="15">
      <c r="A52" s="28" t="s">
        <v>25</v>
      </c>
      <c r="B52" s="15">
        <f t="shared" si="0"/>
        <v>0</v>
      </c>
      <c r="C52" s="12"/>
      <c r="D52" s="12"/>
      <c r="E52" s="12"/>
      <c r="F52" s="8"/>
      <c r="G52" s="8"/>
    </row>
    <row r="53" spans="1:7" ht="15.75" customHeight="1">
      <c r="A53" s="28" t="s">
        <v>26</v>
      </c>
      <c r="B53" s="15">
        <f t="shared" si="0"/>
        <v>0</v>
      </c>
      <c r="C53" s="12"/>
      <c r="D53" s="12"/>
      <c r="E53" s="12"/>
      <c r="F53" s="8"/>
      <c r="G53" s="8"/>
    </row>
    <row r="54" spans="1:7" ht="15">
      <c r="A54" s="28" t="s">
        <v>27</v>
      </c>
      <c r="B54" s="15">
        <f t="shared" si="0"/>
        <v>0</v>
      </c>
      <c r="C54" s="30"/>
      <c r="D54" s="30"/>
      <c r="E54" s="30"/>
      <c r="F54" s="8"/>
      <c r="G54" s="8"/>
    </row>
    <row r="55" spans="1:7" ht="15.75" thickBot="1">
      <c r="A55" s="31" t="s">
        <v>28</v>
      </c>
      <c r="B55" s="32">
        <f t="shared" si="0"/>
        <v>0</v>
      </c>
      <c r="C55" s="12"/>
      <c r="D55" s="12"/>
      <c r="E55" s="12"/>
      <c r="F55" s="8"/>
      <c r="G55" s="8"/>
    </row>
    <row r="56" spans="1:7" ht="15.75" thickBot="1">
      <c r="A56" s="33" t="s">
        <v>22</v>
      </c>
      <c r="B56" s="34">
        <f>+SUM(B45:B55)</f>
        <v>0</v>
      </c>
      <c r="C56" s="12"/>
      <c r="D56" s="12"/>
      <c r="E56" s="12"/>
      <c r="F56" s="8"/>
      <c r="G56" s="8"/>
    </row>
    <row r="57" spans="1:7" ht="15.75" customHeight="1">
      <c r="A57" s="29"/>
      <c r="B57" s="30"/>
      <c r="C57" s="12"/>
      <c r="D57" s="12"/>
      <c r="E57" s="12"/>
      <c r="F57" s="8"/>
      <c r="G57" s="8"/>
    </row>
    <row r="58" spans="1:7" ht="15">
      <c r="A58" s="29"/>
      <c r="B58" s="30"/>
      <c r="C58" s="30"/>
      <c r="D58" s="30"/>
      <c r="E58" s="30"/>
      <c r="F58" s="8"/>
      <c r="G58" s="8"/>
    </row>
    <row r="59" spans="1:7" ht="15">
      <c r="A59" s="29"/>
      <c r="B59" s="30"/>
      <c r="C59" s="30"/>
      <c r="D59" s="30"/>
      <c r="E59" s="30"/>
      <c r="F59" s="8"/>
      <c r="G59" s="8"/>
    </row>
  </sheetData>
  <sheetProtection/>
  <mergeCells count="4">
    <mergeCell ref="C25:C26"/>
    <mergeCell ref="D25:D26"/>
    <mergeCell ref="A25:A26"/>
    <mergeCell ref="A28:C28"/>
  </mergeCells>
  <printOptions/>
  <pageMargins left="0.7" right="0.7" top="0.75" bottom="0.75" header="0.3" footer="0.3"/>
  <pageSetup fitToHeight="0" fitToWidth="1" horizontalDpi="600" verticalDpi="600" orientation="landscape" paperSize="9" scale="8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Supporto offerta economica del Lotto 1</dc:title>
  <dc:subject/>
  <dc:creator>utente</dc:creator>
  <cp:keywords/>
  <dc:description/>
  <cp:lastModifiedBy>Utente Windows</cp:lastModifiedBy>
  <cp:lastPrinted>2013-09-09T10:34:52Z</cp:lastPrinted>
  <dcterms:created xsi:type="dcterms:W3CDTF">2013-09-06T04:27:25Z</dcterms:created>
  <dcterms:modified xsi:type="dcterms:W3CDTF">2013-09-20T10:53:31Z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cf62e1ab-363c-423a-a4ee-6f843fbb4642</vt:lpwstr>
  </property>
  <property fmtid="{D5CDD505-2E9C-101B-9397-08002B2CF9AE}" pid="4" name="GuiIdGa">
    <vt:lpwstr>4e4c7d26-2636-4291-ba41-9e8f19f12a7f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