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9440" windowHeight="9735" tabRatio="505"/>
  </bookViews>
  <sheets>
    <sheet name="All.2-Schema Offerta Economica" sheetId="4" r:id="rId1"/>
  </sheets>
  <definedNames>
    <definedName name="_xlnm.Print_Area" localSheetId="0">'All.2-Schema Offerta Economica'!$D$1:$M$64</definedName>
  </definedNames>
  <calcPr calcId="145621"/>
</workbook>
</file>

<file path=xl/calcChain.xml><?xml version="1.0" encoding="utf-8"?>
<calcChain xmlns="http://schemas.openxmlformats.org/spreadsheetml/2006/main">
  <c r="L27" i="4" l="1"/>
  <c r="I29" i="4" l="1"/>
  <c r="I30" i="4" l="1"/>
  <c r="I28" i="4" l="1"/>
  <c r="I27" i="4"/>
  <c r="L28" i="4" l="1"/>
  <c r="L30" i="4"/>
  <c r="L29" i="4"/>
  <c r="L33" i="4" l="1"/>
</calcChain>
</file>

<file path=xl/sharedStrings.xml><?xml version="1.0" encoding="utf-8"?>
<sst xmlns="http://schemas.openxmlformats.org/spreadsheetml/2006/main" count="61" uniqueCount="55">
  <si>
    <t>Descrizione</t>
  </si>
  <si>
    <t>Area da compilare a cura dell'Offerente</t>
  </si>
  <si>
    <t>Quantità
(Q)</t>
  </si>
  <si>
    <t>SCHEMA DI OFFERTA ECONOMICA</t>
  </si>
  <si>
    <t>Via Ciro il Grande, 21 – 00144 Roma</t>
  </si>
  <si>
    <t>tel. +390659054280 - fax +390659054240</t>
  </si>
  <si>
    <t>C.F. 80078750587 - P.IVA 02121151001</t>
  </si>
  <si>
    <t>Residente a                                                                                Provincia di</t>
  </si>
  <si>
    <t xml:space="preserve">dell’Operatore/Impresa: </t>
  </si>
  <si>
    <t>Dichiara inoltre che:</t>
  </si>
  <si>
    <t>_________il _________________</t>
  </si>
  <si>
    <t>Operatore</t>
  </si>
  <si>
    <r>
      <t>Nato/a a</t>
    </r>
    <r>
      <rPr>
        <sz val="9"/>
        <rFont val="Verdana"/>
        <family val="2"/>
      </rPr>
      <t xml:space="preserve">:                                                                                    </t>
    </r>
    <r>
      <rPr>
        <b/>
        <sz val="9"/>
        <rFont val="Verdana"/>
        <family val="2"/>
      </rPr>
      <t xml:space="preserve">il </t>
    </r>
  </si>
  <si>
    <t xml:space="preserve">Indirizzo di posta elettronica: </t>
  </si>
  <si>
    <t>Partita I.V.A.:</t>
  </si>
  <si>
    <t xml:space="preserve">Codice fiscale: </t>
  </si>
  <si>
    <r>
      <t>Con sede nel Comune di</t>
    </r>
    <r>
      <rPr>
        <sz val="9"/>
        <rFont val="Verdana"/>
        <family val="2"/>
      </rPr>
      <t xml:space="preserve">                                                                          </t>
    </r>
    <r>
      <rPr>
        <b/>
        <sz val="9"/>
        <rFont val="Verdana"/>
        <family val="2"/>
      </rPr>
      <t>Provincia di:</t>
    </r>
  </si>
  <si>
    <t>Via/piazza/ n°</t>
  </si>
  <si>
    <r>
      <t>In qualità di</t>
    </r>
    <r>
      <rPr>
        <sz val="9"/>
        <rFont val="Verdana"/>
        <family val="2"/>
      </rPr>
      <t xml:space="preserve">: </t>
    </r>
    <r>
      <rPr>
        <i/>
        <sz val="9"/>
        <rFont val="Verdana"/>
        <family val="2"/>
      </rPr>
      <t>(indicare la carica, anche sociale)</t>
    </r>
    <r>
      <rPr>
        <sz val="9"/>
        <rFont val="Verdana"/>
        <family val="2"/>
      </rPr>
      <t xml:space="preserve"> </t>
    </r>
  </si>
  <si>
    <t>Telefono:                                                                 Fax:</t>
  </si>
  <si>
    <t>Prezzo complessivo a base d'asta per prodotto
(P x Q)</t>
  </si>
  <si>
    <t>Prezzi unitari per prodotto a base d'asta IVA esclusa 
(P)</t>
  </si>
  <si>
    <t>Prezzi unitari per prodotto offerti  IVA esclusa in cifre
(P)</t>
  </si>
  <si>
    <t>Prezzi unitari per prodotto offerti IVA esclusa in lettere (P)</t>
  </si>
  <si>
    <t>Prezzo complessivo offerto per prodotto in cifre
(P x Q)</t>
  </si>
  <si>
    <t>Prezzo complessivo offerto per prodotto in lettere
(P x Q)</t>
  </si>
  <si>
    <t xml:space="preserve"> Valore complessivo dell'offerta IVA esclusa in cifre e in lettere</t>
  </si>
  <si>
    <t>(in caso di  raggruppamenti temporanei di operatori economici e consorzi ordinari costituendi, la presente offerta economica deve essere sottoscritta digitalmente da tutti gli operatori raggruppati o consorziati)</t>
  </si>
  <si>
    <t>Allegato 2 alle Condizioni Particolari di Fornitura</t>
  </si>
  <si>
    <r>
      <t>Il sottoscritto</t>
    </r>
    <r>
      <rPr>
        <sz val="9"/>
        <rFont val="Verdana"/>
        <family val="2"/>
      </rPr>
      <t xml:space="preserve">: </t>
    </r>
  </si>
  <si>
    <r>
      <t xml:space="preserve">N.B.: inserire i </t>
    </r>
    <r>
      <rPr>
        <b/>
        <u/>
        <sz val="9"/>
        <rFont val="Verdana"/>
        <family val="2"/>
      </rPr>
      <t>prezzi unitari</t>
    </r>
    <r>
      <rPr>
        <b/>
        <sz val="9"/>
        <rFont val="Verdana"/>
        <family val="2"/>
      </rPr>
      <t xml:space="preserve"> nei campi vuoti per i singoli prodotti relativi alla fornitura. Gli importi in cifre relativi al prezzo complessivo offerto per prodotto (PxQ) e il valore complessivo dell'offerta saranno compilati automaticamente</t>
    </r>
  </si>
  <si>
    <t>Richiesta di Offerta mediante Mercato Elettronico della Pubblica Amministrazione (MEPA) per la fornitura “Servizio di manutenzione per antivirus Trend Micro per ambienti virtuali VmWare e del Supporto Premium e Gold Premium  per complessivi 36 mesi per la  Direzione Centrale Organizzazione e Sistemi Informativi".</t>
  </si>
  <si>
    <r>
      <t>Nella dedotta qualità, presenta la seguente offerta economica ed accetta esplicitamente ed incondizionatamente tutte le obbligazioni e condizioni contenute nelle Condizioni Generali di Contratto, del Capitolato Tecnico, delle Condizioni Particolari di Fornitura, dichiarando di essere disposto ad assumere l’affidamento della fornitura di</t>
    </r>
    <r>
      <rPr>
        <b/>
        <sz val="9"/>
        <rFont val="Verdana"/>
        <family val="2"/>
      </rPr>
      <t xml:space="preserve"> </t>
    </r>
    <r>
      <rPr>
        <b/>
        <sz val="9"/>
        <rFont val="Tahoma"/>
        <family val="2"/>
      </rPr>
      <t>“Servizio di manutenzione per antivirus Trend Micro per ambienti virtuali VmWare e del Supporto Premium e Gold Premium  per complessivi 36 mesi per la  Direzione Centrale Organizzazione e Sistemi Informativi".</t>
    </r>
  </si>
  <si>
    <t>Codice prodotto</t>
  </si>
  <si>
    <t>DX01007353</t>
  </si>
  <si>
    <t>Deep Security – Malware Prevention – per Server (VM): Maintenance, Government, 501 – 1000 License, 36 mesi</t>
  </si>
  <si>
    <t>Durata in mesi</t>
  </si>
  <si>
    <t>Deep Security – Network Security – per Server (VM): Maintenance, Government, 1 – 100 License, 36 mesi</t>
  </si>
  <si>
    <t>Gold Premium Support – Price Band 1: Service, New, Normal, 1-1 User License, 12 mesi</t>
  </si>
  <si>
    <t>Premium Support – Price Band 1: Service, Extension, Normal, 1-1 User License, 24 mesi</t>
  </si>
  <si>
    <t>DX01002460</t>
  </si>
  <si>
    <t>PS00983067</t>
  </si>
  <si>
    <t>PS00983139</t>
  </si>
  <si>
    <t>C.I.G.:7286918AF4</t>
  </si>
  <si>
    <t xml:space="preserve"> - la presente offerta è vincolante sino al 180° (centottantesimo) giorno solare, successivo al termine ultimo per la presentazione della stessa;</t>
  </si>
  <si>
    <t xml:space="preserve"> - è consapevole che  che i valori offerti, al netto dell’IVA, dovranno essere indicati sia in cifre che in lettere. In caso di discordanza fra i valori indicati in cifre e quelli indicati in lettere, saranno ritenuti validi quelli indicati in lettere;</t>
  </si>
  <si>
    <t xml:space="preserve"> - è consapevole che saranno escluse le offerte plurime, condizionate, alternative o espresse in aumento rispetto all’importo a base di gara;</t>
  </si>
  <si>
    <t xml:space="preserve"> - è consapevole che i valori offerti IVA esclusa dovranno essere altresì indicati a sistema e dovranno coincidere con quanto risultante dall'offerta economica redatta secondo il presente form;</t>
  </si>
  <si>
    <t xml:space="preserve"> -  è consapevole che il valore complessivamente offerto è omnicomprensivo di quanto previsto nelle Condizioni Particolari di Servizio [oppure Fornitura] e, comunque, i corrispettivi spettanti in caso di aggiudicazione rispettano le disposizioni vigenti in materia di costo del lavoro e di costi della sicurezza, secondo i valori sopra esposti;</t>
  </si>
  <si>
    <t xml:space="preserve"> - è consapevole che detta offerta non vincolerà in alcun modo l’Istituto;</t>
  </si>
  <si>
    <t xml:space="preserve"> - ha preso cognizione di tutte le circostanze generali e speciali che possono interessare l’esecuzione di tutte le prestazioni oggetto del contratto, e che di tali circostanze ha tenuto conto nella determinazione dei valori richiesti, ritenuti remunerativi.</t>
  </si>
  <si>
    <t>Sottoscrizione digitale</t>
  </si>
  <si>
    <t>Operatore______________________</t>
  </si>
  <si>
    <t>Sottoscrizione digitale_______________</t>
  </si>
  <si>
    <t xml:space="preserve"> - è consapevole che in caso di indicazione di un’offerta recante un numero di cifre decimali dopo la virgola superiore a 2,  il valore complessivo verrà  arrotondato alla seconda cifra decimale;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</si>
</sst>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_-;\-&quot;€&quot;\ * #,##0.000_-;_-&quot;€&quot;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theme="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u/>
      <sz val="9"/>
      <name val="Verdana"/>
      <family val="2"/>
    </font>
    <font>
      <b/>
      <sz val="9"/>
      <color rgb="FF000000"/>
      <name val="Arial"/>
      <family val="2"/>
    </font>
    <font>
      <b/>
      <sz val="9"/>
      <color indexed="9"/>
      <name val="Verdana"/>
      <family val="2"/>
    </font>
    <font>
      <b/>
      <sz val="9"/>
      <color theme="1"/>
      <name val="Verdana"/>
      <family val="2"/>
    </font>
    <font>
      <b/>
      <sz val="9"/>
      <name val="Tahoma"/>
      <family val="2"/>
    </font>
    <font>
      <sz val="8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Protection="1"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horizontal="justify" vertical="center"/>
      <protection locked="0"/>
    </xf>
    <xf numFmtId="0" fontId="2" fillId="2" borderId="0" xfId="0" applyFont="1" applyFill="1" applyProtection="1"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Border="1" applyAlignment="1" applyProtection="1">
      <alignment vertical="center"/>
      <protection locked="0"/>
    </xf>
    <xf numFmtId="0" fontId="6" fillId="6" borderId="0" xfId="0" applyFont="1" applyFill="1" applyBorder="1" applyProtection="1">
      <protection locked="0"/>
    </xf>
    <xf numFmtId="44" fontId="5" fillId="6" borderId="1" xfId="1" applyFont="1" applyFill="1" applyBorder="1" applyAlignment="1" applyProtection="1">
      <alignment horizontal="center" vertical="center"/>
    </xf>
    <xf numFmtId="0" fontId="6" fillId="2" borderId="7" xfId="0" applyFont="1" applyFill="1" applyBorder="1" applyProtection="1"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wrapText="1"/>
      <protection locked="0"/>
    </xf>
    <xf numFmtId="0" fontId="6" fillId="2" borderId="0" xfId="0" applyFont="1" applyFill="1" applyBorder="1" applyAlignment="1" applyProtection="1">
      <alignment wrapText="1"/>
      <protection locked="0"/>
    </xf>
    <xf numFmtId="0" fontId="6" fillId="6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8" fontId="9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0" fontId="5" fillId="6" borderId="0" xfId="0" applyFont="1" applyFill="1" applyBorder="1" applyAlignment="1" applyProtection="1">
      <alignment vertical="top" wrapText="1"/>
      <protection locked="0"/>
    </xf>
    <xf numFmtId="0" fontId="10" fillId="7" borderId="0" xfId="0" applyFont="1" applyFill="1" applyBorder="1" applyAlignment="1" applyProtection="1">
      <alignment horizontal="center" vertical="center" wrapText="1"/>
      <protection locked="0"/>
    </xf>
    <xf numFmtId="4" fontId="3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wrapText="1"/>
    </xf>
    <xf numFmtId="0" fontId="4" fillId="5" borderId="16" xfId="0" applyFont="1" applyFill="1" applyBorder="1" applyAlignment="1" applyProtection="1">
      <alignment horizontal="center" vertical="center" wrapText="1"/>
    </xf>
    <xf numFmtId="0" fontId="4" fillId="5" borderId="17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 wrapText="1"/>
    </xf>
    <xf numFmtId="44" fontId="3" fillId="0" borderId="0" xfId="1" applyFont="1" applyBorder="1" applyAlignment="1" applyProtection="1">
      <alignment horizontal="center" vertical="center" wrapText="1"/>
    </xf>
    <xf numFmtId="4" fontId="3" fillId="4" borderId="21" xfId="0" applyNumberFormat="1" applyFont="1" applyFill="1" applyBorder="1" applyAlignment="1" applyProtection="1">
      <alignment horizontal="center" vertical="center" wrapText="1"/>
      <protection locked="0"/>
    </xf>
    <xf numFmtId="44" fontId="3" fillId="2" borderId="0" xfId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44" fontId="3" fillId="2" borderId="0" xfId="1" applyFont="1" applyFill="1" applyBorder="1" applyAlignment="1" applyProtection="1">
      <alignment horizontal="center" vertical="center" wrapText="1"/>
    </xf>
    <xf numFmtId="0" fontId="4" fillId="5" borderId="25" xfId="0" applyFont="1" applyFill="1" applyBorder="1" applyAlignment="1" applyProtection="1">
      <alignment horizontal="center" vertical="center" wrapText="1"/>
    </xf>
    <xf numFmtId="44" fontId="3" fillId="2" borderId="8" xfId="1" applyNumberFormat="1" applyFont="1" applyFill="1" applyBorder="1" applyAlignment="1" applyProtection="1">
      <alignment horizontal="center" vertical="center" wrapText="1"/>
    </xf>
    <xf numFmtId="44" fontId="3" fillId="2" borderId="19" xfId="1" applyNumberFormat="1" applyFont="1" applyFill="1" applyBorder="1" applyAlignment="1" applyProtection="1">
      <alignment horizontal="center" vertical="center" wrapText="1"/>
    </xf>
    <xf numFmtId="44" fontId="5" fillId="4" borderId="2" xfId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6" fillId="6" borderId="0" xfId="0" applyFont="1" applyFill="1" applyBorder="1" applyProtection="1"/>
    <xf numFmtId="0" fontId="4" fillId="5" borderId="26" xfId="0" applyFont="1" applyFill="1" applyBorder="1" applyAlignment="1" applyProtection="1">
      <alignment horizontal="center" vertical="center" wrapText="1"/>
    </xf>
    <xf numFmtId="0" fontId="6" fillId="2" borderId="0" xfId="0" quotePrefix="1" applyFont="1" applyFill="1" applyAlignment="1" applyProtection="1">
      <alignment horizontal="justify" vertical="center"/>
    </xf>
    <xf numFmtId="0" fontId="7" fillId="2" borderId="0" xfId="0" applyFont="1" applyFill="1" applyAlignment="1" applyProtection="1">
      <alignment horizontal="center" vertical="center" wrapText="1"/>
    </xf>
    <xf numFmtId="44" fontId="5" fillId="6" borderId="0" xfId="0" applyNumberFormat="1" applyFont="1" applyFill="1" applyBorder="1" applyAlignment="1" applyProtection="1">
      <alignment vertical="top" wrapText="1"/>
      <protection locked="0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44" fontId="3" fillId="0" borderId="5" xfId="1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13" fillId="0" borderId="30" xfId="0" applyFont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quotePrefix="1" applyFont="1" applyFill="1" applyAlignment="1" applyProtection="1">
      <alignment horizontal="justify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2" borderId="0" xfId="0" quotePrefix="1" applyFont="1" applyFill="1" applyAlignment="1" applyProtection="1">
      <alignment horizontal="justify" vertical="center"/>
      <protection locked="0"/>
    </xf>
    <xf numFmtId="0" fontId="13" fillId="0" borderId="31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164" fontId="3" fillId="0" borderId="5" xfId="1" applyNumberFormat="1" applyFont="1" applyBorder="1" applyAlignment="1" applyProtection="1">
      <alignment horizontal="center" vertical="center" wrapText="1"/>
    </xf>
    <xf numFmtId="44" fontId="3" fillId="0" borderId="20" xfId="1" applyNumberFormat="1" applyFont="1" applyBorder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left" vertical="center" wrapText="1"/>
      <protection locked="0"/>
    </xf>
    <xf numFmtId="43" fontId="6" fillId="6" borderId="0" xfId="2" applyFont="1" applyFill="1" applyBorder="1" applyProtection="1">
      <protection locked="0"/>
    </xf>
    <xf numFmtId="44" fontId="3" fillId="0" borderId="32" xfId="1" applyFont="1" applyBorder="1" applyAlignment="1" applyProtection="1">
      <alignment horizontal="center" vertical="center" wrapText="1"/>
    </xf>
    <xf numFmtId="44" fontId="3" fillId="0" borderId="32" xfId="1" applyNumberFormat="1" applyFont="1" applyBorder="1" applyAlignment="1" applyProtection="1">
      <alignment horizontal="center" vertical="center" wrapText="1"/>
    </xf>
    <xf numFmtId="44" fontId="3" fillId="0" borderId="33" xfId="1" applyFont="1" applyBorder="1" applyAlignment="1" applyProtection="1">
      <alignment horizontal="center" vertical="center" wrapText="1"/>
    </xf>
    <xf numFmtId="4" fontId="3" fillId="4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4" borderId="34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35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Border="1" applyAlignment="1" applyProtection="1">
      <alignment horizontal="left" vertical="center" wrapText="1"/>
      <protection locked="0"/>
    </xf>
    <xf numFmtId="0" fontId="5" fillId="3" borderId="11" xfId="0" applyFont="1" applyFill="1" applyBorder="1" applyAlignment="1" applyProtection="1">
      <alignment horizontal="left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/>
    </xf>
    <xf numFmtId="0" fontId="5" fillId="3" borderId="9" xfId="0" applyFont="1" applyFill="1" applyBorder="1" applyAlignment="1" applyProtection="1">
      <alignment horizontal="center"/>
    </xf>
    <xf numFmtId="0" fontId="5" fillId="3" borderId="10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13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left" vertical="center"/>
      <protection locked="0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10" xfId="0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 applyProtection="1">
      <alignment horizontal="center" vertical="center"/>
    </xf>
    <xf numFmtId="0" fontId="8" fillId="3" borderId="9" xfId="0" applyFont="1" applyFill="1" applyBorder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left" vertical="center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6" fillId="3" borderId="12" xfId="0" applyFont="1" applyFill="1" applyBorder="1" applyAlignment="1" applyProtection="1">
      <alignment horizontal="left" vertical="center" wrapText="1"/>
    </xf>
    <xf numFmtId="0" fontId="5" fillId="6" borderId="0" xfId="0" applyFont="1" applyFill="1" applyBorder="1" applyAlignment="1" applyProtection="1">
      <alignment horizontal="left" vertical="top" wrapText="1"/>
    </xf>
    <xf numFmtId="0" fontId="11" fillId="4" borderId="22" xfId="0" applyFont="1" applyFill="1" applyBorder="1" applyAlignment="1" applyProtection="1">
      <alignment horizontal="center"/>
      <protection locked="0"/>
    </xf>
    <xf numFmtId="0" fontId="11" fillId="4" borderId="23" xfId="0" applyFont="1" applyFill="1" applyBorder="1" applyAlignment="1" applyProtection="1">
      <alignment horizontal="center"/>
      <protection locked="0"/>
    </xf>
    <xf numFmtId="0" fontId="11" fillId="4" borderId="24" xfId="0" applyFont="1" applyFill="1" applyBorder="1" applyAlignment="1" applyProtection="1">
      <alignment horizontal="center"/>
      <protection locked="0"/>
    </xf>
    <xf numFmtId="44" fontId="3" fillId="0" borderId="1" xfId="1" applyNumberFormat="1" applyFont="1" applyBorder="1" applyAlignment="1" applyProtection="1">
      <alignment horizontal="center" vertical="center" wrapText="1"/>
      <protection locked="0"/>
    </xf>
    <xf numFmtId="44" fontId="3" fillId="0" borderId="19" xfId="1" applyNumberFormat="1" applyFont="1" applyBorder="1" applyAlignment="1" applyProtection="1">
      <alignment horizontal="center" vertical="center" wrapText="1"/>
      <protection locked="0"/>
    </xf>
  </cellXfs>
  <cellStyles count="3">
    <cellStyle name="Migliaia" xfId="2" builtinId="3"/>
    <cellStyle name="Normale" xfId="0" builtinId="0"/>
    <cellStyle name="Valuta" xfId="1" builtinId="4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5"/>
  <sheetViews>
    <sheetView showGridLines="0" tabSelected="1" zoomScale="90" zoomScaleNormal="90" zoomScaleSheetLayoutView="46" workbookViewId="0">
      <selection activeCell="D16" sqref="D16:G16"/>
    </sheetView>
  </sheetViews>
  <sheetFormatPr defaultRowHeight="12" x14ac:dyDescent="0.2"/>
  <cols>
    <col min="1" max="1" width="11.85546875" style="16" customWidth="1"/>
    <col min="2" max="2" width="15.5703125" style="16" customWidth="1"/>
    <col min="3" max="3" width="18.28515625" style="16" customWidth="1"/>
    <col min="4" max="4" width="22.85546875" style="16" customWidth="1"/>
    <col min="5" max="5" width="95.28515625" style="16" customWidth="1"/>
    <col min="6" max="6" width="20.28515625" style="16" customWidth="1"/>
    <col min="7" max="7" width="12.42578125" style="16" customWidth="1"/>
    <col min="8" max="8" width="26.28515625" style="16" customWidth="1"/>
    <col min="9" max="9" width="22.85546875" style="16" customWidth="1"/>
    <col min="10" max="10" width="22.5703125" style="16" customWidth="1"/>
    <col min="11" max="11" width="42" style="16" customWidth="1"/>
    <col min="12" max="12" width="26.85546875" style="16" customWidth="1"/>
    <col min="13" max="13" width="48.140625" style="16" customWidth="1"/>
    <col min="14" max="14" width="12.5703125" style="16" bestFit="1" customWidth="1"/>
    <col min="15" max="15" width="11" style="16" bestFit="1" customWidth="1"/>
    <col min="16" max="16384" width="9.140625" style="16"/>
  </cols>
  <sheetData>
    <row r="1" spans="1:30" s="8" customFormat="1" ht="11.25" x14ac:dyDescent="0.15">
      <c r="A1" s="10"/>
      <c r="B1" s="2"/>
      <c r="C1" s="2"/>
      <c r="D1" s="91" t="s">
        <v>28</v>
      </c>
      <c r="E1" s="92"/>
      <c r="F1" s="92"/>
      <c r="G1" s="93"/>
      <c r="H1" s="11"/>
      <c r="I1" s="7"/>
      <c r="J1" s="7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8" customFormat="1" ht="11.25" x14ac:dyDescent="0.15">
      <c r="A2" s="10"/>
      <c r="B2" s="2"/>
      <c r="C2" s="2"/>
      <c r="D2" s="94"/>
      <c r="E2" s="95"/>
      <c r="F2" s="95"/>
      <c r="G2" s="96"/>
      <c r="H2" s="11"/>
      <c r="I2" s="7"/>
      <c r="J2" s="7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s="8" customFormat="1" ht="11.25" x14ac:dyDescent="0.15">
      <c r="A3" s="10"/>
      <c r="B3" s="2"/>
      <c r="C3" s="2"/>
      <c r="D3" s="97" t="s">
        <v>3</v>
      </c>
      <c r="E3" s="98"/>
      <c r="F3" s="98"/>
      <c r="G3" s="99"/>
      <c r="H3" s="11"/>
      <c r="I3" s="7"/>
      <c r="J3" s="7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s="8" customFormat="1" ht="11.25" x14ac:dyDescent="0.15">
      <c r="A4" s="10"/>
      <c r="B4" s="2"/>
      <c r="C4" s="2"/>
      <c r="D4" s="94"/>
      <c r="E4" s="95"/>
      <c r="F4" s="95"/>
      <c r="G4" s="96"/>
      <c r="H4" s="11"/>
      <c r="I4" s="7"/>
      <c r="J4" s="7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s="8" customFormat="1" ht="67.5" customHeight="1" x14ac:dyDescent="0.15">
      <c r="A5" s="12"/>
      <c r="B5" s="13"/>
      <c r="C5" s="13"/>
      <c r="D5" s="100" t="s">
        <v>31</v>
      </c>
      <c r="E5" s="101"/>
      <c r="F5" s="101"/>
      <c r="G5" s="102"/>
      <c r="H5" s="14"/>
      <c r="I5" s="7"/>
      <c r="J5" s="7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s="8" customFormat="1" ht="23.25" customHeight="1" x14ac:dyDescent="0.15">
      <c r="A6" s="10"/>
      <c r="B6" s="2"/>
      <c r="C6" s="2"/>
      <c r="D6" s="76" t="s">
        <v>43</v>
      </c>
      <c r="E6" s="77"/>
      <c r="F6" s="77"/>
      <c r="G6" s="78"/>
      <c r="H6" s="11"/>
      <c r="I6" s="7"/>
      <c r="J6" s="7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s="8" customFormat="1" ht="11.25" x14ac:dyDescent="0.15">
      <c r="A7" s="10"/>
      <c r="B7" s="2"/>
      <c r="C7" s="2"/>
      <c r="D7" s="40"/>
      <c r="E7" s="41"/>
      <c r="F7" s="41"/>
      <c r="G7" s="41"/>
      <c r="H7" s="11"/>
      <c r="I7" s="7"/>
      <c r="J7" s="7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s="8" customFormat="1" ht="11.25" x14ac:dyDescent="0.15">
      <c r="A8" s="10"/>
      <c r="B8" s="2"/>
      <c r="C8" s="2"/>
      <c r="D8" s="79" t="s">
        <v>4</v>
      </c>
      <c r="E8" s="80"/>
      <c r="F8" s="80"/>
      <c r="G8" s="81"/>
      <c r="H8" s="11"/>
      <c r="I8" s="7"/>
      <c r="J8" s="7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s="8" customFormat="1" ht="15.75" customHeight="1" x14ac:dyDescent="0.15">
      <c r="A9" s="10"/>
      <c r="B9" s="2"/>
      <c r="C9" s="2"/>
      <c r="D9" s="82" t="s">
        <v>5</v>
      </c>
      <c r="E9" s="83"/>
      <c r="F9" s="83"/>
      <c r="G9" s="84"/>
      <c r="H9" s="11"/>
      <c r="I9" s="7"/>
      <c r="J9" s="7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s="8" customFormat="1" ht="16.5" customHeight="1" x14ac:dyDescent="0.15">
      <c r="A10" s="10"/>
      <c r="B10" s="2"/>
      <c r="C10" s="2"/>
      <c r="D10" s="85" t="s">
        <v>6</v>
      </c>
      <c r="E10" s="86"/>
      <c r="F10" s="86"/>
      <c r="G10" s="87"/>
      <c r="H10" s="11"/>
      <c r="I10" s="7"/>
      <c r="J10" s="7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s="8" customFormat="1" ht="21" customHeight="1" x14ac:dyDescent="0.15">
      <c r="A11" s="10"/>
      <c r="B11" s="2"/>
      <c r="C11" s="2"/>
      <c r="D11" s="15"/>
      <c r="H11" s="11"/>
      <c r="I11" s="7"/>
      <c r="J11" s="7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s="8" customFormat="1" ht="19.5" customHeight="1" x14ac:dyDescent="0.15">
      <c r="A12" s="10"/>
      <c r="B12" s="2"/>
      <c r="C12" s="2"/>
      <c r="D12" s="88" t="s">
        <v>29</v>
      </c>
      <c r="E12" s="89"/>
      <c r="F12" s="89"/>
      <c r="G12" s="90"/>
      <c r="H12" s="11"/>
      <c r="I12" s="7"/>
      <c r="J12" s="7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s="8" customFormat="1" ht="19.5" customHeight="1" x14ac:dyDescent="0.15">
      <c r="A13" s="10"/>
      <c r="B13" s="2"/>
      <c r="C13" s="2"/>
      <c r="D13" s="73" t="s">
        <v>12</v>
      </c>
      <c r="E13" s="74"/>
      <c r="F13" s="74"/>
      <c r="G13" s="75"/>
      <c r="H13" s="11"/>
      <c r="I13" s="7"/>
      <c r="J13" s="7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s="8" customFormat="1" ht="19.5" customHeight="1" x14ac:dyDescent="0.15">
      <c r="A14" s="10"/>
      <c r="B14" s="2"/>
      <c r="C14" s="2"/>
      <c r="D14" s="73" t="s">
        <v>7</v>
      </c>
      <c r="E14" s="74"/>
      <c r="F14" s="74"/>
      <c r="G14" s="75"/>
      <c r="H14" s="11"/>
      <c r="I14" s="7"/>
      <c r="J14" s="7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s="8" customFormat="1" ht="19.5" customHeight="1" x14ac:dyDescent="0.15">
      <c r="A15" s="10"/>
      <c r="B15" s="2"/>
      <c r="C15" s="2"/>
      <c r="D15" s="73" t="s">
        <v>17</v>
      </c>
      <c r="E15" s="74"/>
      <c r="F15" s="74"/>
      <c r="G15" s="75"/>
      <c r="H15" s="11"/>
      <c r="I15" s="7"/>
      <c r="J15" s="7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s="8" customFormat="1" ht="19.5" customHeight="1" x14ac:dyDescent="0.15">
      <c r="A16" s="10"/>
      <c r="B16" s="2"/>
      <c r="C16" s="2"/>
      <c r="D16" s="73" t="s">
        <v>18</v>
      </c>
      <c r="E16" s="74"/>
      <c r="F16" s="74"/>
      <c r="G16" s="75"/>
      <c r="H16" s="11"/>
      <c r="I16" s="7"/>
      <c r="J16" s="7"/>
      <c r="K16" s="66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1" s="8" customFormat="1" ht="19.5" customHeight="1" x14ac:dyDescent="0.15">
      <c r="A17" s="10"/>
      <c r="B17" s="2"/>
      <c r="C17" s="2"/>
      <c r="D17" s="73" t="s">
        <v>8</v>
      </c>
      <c r="E17" s="74"/>
      <c r="F17" s="74"/>
      <c r="G17" s="75"/>
      <c r="H17" s="11"/>
      <c r="I17" s="7"/>
      <c r="J17" s="7"/>
      <c r="K17" s="66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1" s="8" customFormat="1" ht="19.5" customHeight="1" x14ac:dyDescent="0.15">
      <c r="A18" s="10"/>
      <c r="B18" s="2"/>
      <c r="C18" s="2"/>
      <c r="D18" s="73" t="s">
        <v>16</v>
      </c>
      <c r="E18" s="74"/>
      <c r="F18" s="74"/>
      <c r="G18" s="75"/>
      <c r="H18" s="11"/>
      <c r="I18" s="7"/>
      <c r="J18" s="7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1" s="8" customFormat="1" ht="19.5" customHeight="1" x14ac:dyDescent="0.15">
      <c r="A19" s="10"/>
      <c r="B19" s="2"/>
      <c r="C19" s="2"/>
      <c r="D19" s="73" t="s">
        <v>15</v>
      </c>
      <c r="E19" s="74"/>
      <c r="F19" s="74"/>
      <c r="G19" s="75"/>
      <c r="H19" s="11"/>
      <c r="I19" s="7"/>
      <c r="J19" s="7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1" s="8" customFormat="1" ht="19.5" customHeight="1" x14ac:dyDescent="0.15">
      <c r="A20" s="10"/>
      <c r="B20" s="2"/>
      <c r="C20" s="2"/>
      <c r="D20" s="73" t="s">
        <v>14</v>
      </c>
      <c r="E20" s="74"/>
      <c r="F20" s="74"/>
      <c r="G20" s="75"/>
      <c r="H20" s="11"/>
      <c r="I20" s="7"/>
      <c r="J20" s="7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1" s="8" customFormat="1" ht="19.5" customHeight="1" x14ac:dyDescent="0.15">
      <c r="A21" s="10"/>
      <c r="B21" s="2"/>
      <c r="C21" s="2"/>
      <c r="D21" s="73" t="s">
        <v>19</v>
      </c>
      <c r="E21" s="74"/>
      <c r="F21" s="74"/>
      <c r="G21" s="75"/>
      <c r="H21" s="11"/>
      <c r="I21" s="7"/>
      <c r="J21" s="7"/>
      <c r="K21" s="66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1" s="8" customFormat="1" ht="19.5" customHeight="1" x14ac:dyDescent="0.15">
      <c r="A22" s="10"/>
      <c r="B22" s="2"/>
      <c r="C22" s="2"/>
      <c r="D22" s="73" t="s">
        <v>13</v>
      </c>
      <c r="E22" s="74"/>
      <c r="F22" s="74"/>
      <c r="G22" s="75"/>
      <c r="H22" s="11"/>
      <c r="I22" s="7"/>
      <c r="J22" s="7"/>
      <c r="K22" s="66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1" s="8" customFormat="1" ht="76.5" customHeight="1" x14ac:dyDescent="0.15">
      <c r="A23" s="10"/>
      <c r="B23" s="2"/>
      <c r="C23" s="2"/>
      <c r="D23" s="103" t="s">
        <v>32</v>
      </c>
      <c r="E23" s="104"/>
      <c r="F23" s="104"/>
      <c r="G23" s="105"/>
      <c r="H23" s="11"/>
      <c r="I23" s="7"/>
      <c r="J23" s="7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1" s="17" customFormat="1" ht="7.5" customHeight="1" thickBot="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s="17" customFormat="1" ht="15.75" customHeight="1" thickBot="1" x14ac:dyDescent="0.25">
      <c r="A25" s="16"/>
      <c r="B25" s="16"/>
      <c r="D25" s="16"/>
      <c r="E25" s="16"/>
      <c r="F25" s="16"/>
      <c r="G25" s="16"/>
      <c r="H25" s="16"/>
      <c r="I25" s="16"/>
      <c r="J25" s="107" t="s">
        <v>1</v>
      </c>
      <c r="K25" s="108"/>
      <c r="L25" s="108"/>
      <c r="M25" s="109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s="17" customFormat="1" ht="71.25" customHeight="1" thickBot="1" x14ac:dyDescent="0.25">
      <c r="A26" s="23"/>
      <c r="B26" s="23"/>
      <c r="D26" s="25" t="s">
        <v>33</v>
      </c>
      <c r="E26" s="26" t="s">
        <v>0</v>
      </c>
      <c r="F26" s="25" t="s">
        <v>36</v>
      </c>
      <c r="G26" s="26" t="s">
        <v>2</v>
      </c>
      <c r="H26" s="27" t="s">
        <v>21</v>
      </c>
      <c r="I26" s="27" t="s">
        <v>20</v>
      </c>
      <c r="J26" s="72" t="s">
        <v>22</v>
      </c>
      <c r="K26" s="36" t="s">
        <v>23</v>
      </c>
      <c r="L26" s="36" t="s">
        <v>24</v>
      </c>
      <c r="M26" s="42" t="s">
        <v>25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s="17" customFormat="1" ht="16.5" customHeight="1" x14ac:dyDescent="0.2">
      <c r="A27" s="24"/>
      <c r="B27" s="30"/>
      <c r="D27" s="62" t="s">
        <v>34</v>
      </c>
      <c r="E27" s="59" t="s">
        <v>35</v>
      </c>
      <c r="F27" s="47">
        <v>36</v>
      </c>
      <c r="G27" s="50">
        <v>1000</v>
      </c>
      <c r="H27" s="63">
        <v>44.981999999999999</v>
      </c>
      <c r="I27" s="67">
        <f t="shared" ref="I27:I29" si="0">H27*G27</f>
        <v>44982</v>
      </c>
      <c r="J27" s="110"/>
      <c r="K27" s="70"/>
      <c r="L27" s="37">
        <f>(ROUND(J27,2))*G27</f>
        <v>0</v>
      </c>
      <c r="M27" s="22"/>
      <c r="N27" s="18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s="17" customFormat="1" ht="16.5" customHeight="1" x14ac:dyDescent="0.2">
      <c r="A28" s="24"/>
      <c r="B28" s="30"/>
      <c r="D28" s="60" t="s">
        <v>40</v>
      </c>
      <c r="E28" s="59" t="s">
        <v>37</v>
      </c>
      <c r="F28" s="46">
        <v>36</v>
      </c>
      <c r="G28" s="50">
        <v>100</v>
      </c>
      <c r="H28" s="49">
        <v>123.48</v>
      </c>
      <c r="I28" s="68">
        <f t="shared" si="0"/>
        <v>12348</v>
      </c>
      <c r="J28" s="110"/>
      <c r="K28" s="70"/>
      <c r="L28" s="37">
        <f t="shared" ref="L28:L30" si="1">(TRUNC(J28,2))*G28</f>
        <v>0</v>
      </c>
      <c r="M28" s="22"/>
      <c r="N28" s="18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s="17" customFormat="1" ht="16.5" customHeight="1" x14ac:dyDescent="0.2">
      <c r="A29" s="24"/>
      <c r="B29" s="30"/>
      <c r="D29" s="60" t="s">
        <v>41</v>
      </c>
      <c r="E29" s="59" t="s">
        <v>38</v>
      </c>
      <c r="F29" s="47">
        <v>12</v>
      </c>
      <c r="G29" s="50">
        <v>1</v>
      </c>
      <c r="H29" s="49">
        <v>26400</v>
      </c>
      <c r="I29" s="67">
        <f t="shared" si="0"/>
        <v>26400</v>
      </c>
      <c r="J29" s="110"/>
      <c r="K29" s="70"/>
      <c r="L29" s="37">
        <f t="shared" si="1"/>
        <v>0</v>
      </c>
      <c r="M29" s="22"/>
      <c r="N29" s="18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 s="17" customFormat="1" ht="16.5" customHeight="1" thickBot="1" x14ac:dyDescent="0.25">
      <c r="A30" s="24"/>
      <c r="B30" s="30"/>
      <c r="D30" s="61" t="s">
        <v>42</v>
      </c>
      <c r="E30" s="52" t="s">
        <v>39</v>
      </c>
      <c r="F30" s="48">
        <v>24</v>
      </c>
      <c r="G30" s="51">
        <v>1</v>
      </c>
      <c r="H30" s="64">
        <v>52800</v>
      </c>
      <c r="I30" s="69">
        <f t="shared" ref="I30" si="2">H30*G30</f>
        <v>52800</v>
      </c>
      <c r="J30" s="111"/>
      <c r="K30" s="71"/>
      <c r="L30" s="38">
        <f t="shared" si="1"/>
        <v>0</v>
      </c>
      <c r="M30" s="32"/>
      <c r="N30" s="18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s="17" customFormat="1" x14ac:dyDescent="0.2">
      <c r="A31" s="24"/>
      <c r="B31" s="30"/>
      <c r="C31" s="29"/>
      <c r="D31" s="28"/>
      <c r="E31" s="28"/>
      <c r="F31" s="28"/>
      <c r="G31" s="31"/>
      <c r="H31" s="31"/>
      <c r="I31" s="33"/>
      <c r="J31" s="34"/>
      <c r="K31" s="35"/>
      <c r="L31" s="34"/>
      <c r="M31" s="16"/>
      <c r="N31" s="19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s="17" customFormat="1" ht="15" customHeight="1" x14ac:dyDescent="0.2">
      <c r="B32" s="20"/>
      <c r="C32" s="20"/>
      <c r="D32" s="20"/>
      <c r="E32" s="20"/>
      <c r="F32" s="20"/>
      <c r="G32" s="20"/>
      <c r="H32" s="20"/>
      <c r="I32" s="45"/>
      <c r="J32" s="20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s="8" customFormat="1" ht="45" customHeight="1" x14ac:dyDescent="0.15">
      <c r="B33" s="20"/>
      <c r="D33" s="106" t="s">
        <v>30</v>
      </c>
      <c r="E33" s="106"/>
      <c r="F33" s="106"/>
      <c r="G33" s="106"/>
      <c r="H33" s="106"/>
      <c r="I33" s="106"/>
      <c r="K33" s="21" t="s">
        <v>26</v>
      </c>
      <c r="L33" s="9">
        <f>SUM(L27:L30)</f>
        <v>0</v>
      </c>
      <c r="M33" s="39"/>
    </row>
    <row r="34" spans="1:31" s="17" customFormat="1" x14ac:dyDescent="0.2">
      <c r="A34" s="8"/>
      <c r="B34" s="8"/>
      <c r="C34" s="8"/>
      <c r="D34" s="8"/>
      <c r="E34" s="11"/>
      <c r="F34" s="11"/>
      <c r="G34" s="7"/>
      <c r="H34" s="7"/>
      <c r="I34" s="8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s="17" customFormat="1" x14ac:dyDescent="0.2">
      <c r="A35" s="8"/>
      <c r="B35" s="8"/>
      <c r="C35" s="8"/>
      <c r="E35" s="11"/>
      <c r="F35" s="11"/>
      <c r="G35" s="7"/>
      <c r="H35" s="7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</row>
    <row r="36" spans="1:31" s="17" customFormat="1" x14ac:dyDescent="0.2">
      <c r="A36" s="8"/>
      <c r="B36" s="8"/>
      <c r="C36" s="8"/>
      <c r="E36" s="11"/>
      <c r="F36" s="11"/>
      <c r="G36" s="7"/>
      <c r="H36" s="7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</row>
    <row r="37" spans="1:31" s="17" customFormat="1" x14ac:dyDescent="0.2">
      <c r="A37" s="8"/>
      <c r="B37" s="8"/>
      <c r="C37" s="16"/>
      <c r="D37" s="5"/>
      <c r="E37" s="53"/>
      <c r="F37" s="53"/>
      <c r="G37" s="54"/>
      <c r="H37" s="54"/>
      <c r="I37" s="55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1:31" s="17" customFormat="1" ht="27.75" customHeight="1" x14ac:dyDescent="0.2">
      <c r="A38" s="8"/>
      <c r="B38" s="8"/>
      <c r="C38" s="16"/>
      <c r="D38" s="5"/>
      <c r="E38" s="57" t="s">
        <v>9</v>
      </c>
      <c r="F38" s="53"/>
      <c r="G38" s="54"/>
      <c r="H38" s="54"/>
      <c r="I38" s="55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1:31" s="17" customFormat="1" ht="27.75" customHeight="1" x14ac:dyDescent="0.2">
      <c r="A39" s="8"/>
      <c r="B39" s="8"/>
      <c r="C39" s="16"/>
      <c r="D39" s="5"/>
      <c r="E39" s="56" t="s">
        <v>44</v>
      </c>
      <c r="F39" s="53"/>
      <c r="G39" s="54"/>
      <c r="H39" s="54"/>
      <c r="I39" s="55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s="17" customFormat="1" ht="33.75" x14ac:dyDescent="0.2">
      <c r="A40" s="8"/>
      <c r="B40" s="8"/>
      <c r="C40" s="16"/>
      <c r="D40" s="5"/>
      <c r="E40" s="56" t="s">
        <v>45</v>
      </c>
      <c r="F40" s="53"/>
      <c r="G40" s="54"/>
      <c r="H40" s="54"/>
      <c r="I40" s="55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1" s="17" customFormat="1" ht="27.75" customHeight="1" x14ac:dyDescent="0.2">
      <c r="A41" s="8"/>
      <c r="B41" s="8"/>
      <c r="C41" s="16"/>
      <c r="D41" s="5"/>
      <c r="E41" s="43" t="s">
        <v>54</v>
      </c>
      <c r="F41" s="43"/>
      <c r="G41" s="1"/>
      <c r="H41" s="1"/>
      <c r="I41" s="2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</row>
    <row r="42" spans="1:31" s="17" customFormat="1" ht="27.75" customHeight="1" x14ac:dyDescent="0.2">
      <c r="A42" s="8"/>
      <c r="B42" s="8"/>
      <c r="C42" s="16"/>
      <c r="D42" s="5"/>
      <c r="E42" s="43" t="s">
        <v>46</v>
      </c>
      <c r="F42" s="43"/>
      <c r="G42" s="1"/>
      <c r="H42" s="1"/>
      <c r="I42" s="2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</row>
    <row r="43" spans="1:31" s="17" customFormat="1" ht="27.75" customHeight="1" x14ac:dyDescent="0.2">
      <c r="A43" s="8"/>
      <c r="B43" s="8"/>
      <c r="C43" s="16"/>
      <c r="D43" s="5"/>
      <c r="E43" s="43" t="s">
        <v>47</v>
      </c>
      <c r="F43" s="43"/>
      <c r="G43" s="1"/>
      <c r="H43" s="1"/>
      <c r="I43" s="2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</row>
    <row r="44" spans="1:31" s="17" customFormat="1" ht="55.5" customHeight="1" x14ac:dyDescent="0.2">
      <c r="A44" s="8"/>
      <c r="B44" s="8"/>
      <c r="C44" s="16"/>
      <c r="D44" s="5"/>
      <c r="E44" s="43" t="s">
        <v>48</v>
      </c>
      <c r="F44" s="43"/>
      <c r="G44" s="1"/>
      <c r="H44" s="1"/>
      <c r="I44" s="2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</row>
    <row r="45" spans="1:31" s="17" customFormat="1" ht="27.75" customHeight="1" x14ac:dyDescent="0.2">
      <c r="A45" s="8"/>
      <c r="B45" s="8"/>
      <c r="C45" s="16"/>
      <c r="D45" s="5"/>
      <c r="E45" s="58" t="s">
        <v>49</v>
      </c>
      <c r="F45" s="43"/>
      <c r="G45" s="1"/>
      <c r="H45" s="1"/>
      <c r="I45" s="2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</row>
    <row r="46" spans="1:31" s="17" customFormat="1" ht="43.5" customHeight="1" x14ac:dyDescent="0.2">
      <c r="A46" s="8"/>
      <c r="B46" s="8"/>
      <c r="C46" s="16"/>
      <c r="D46" s="5"/>
      <c r="E46" s="43" t="s">
        <v>50</v>
      </c>
      <c r="F46" s="43"/>
      <c r="G46" s="1"/>
      <c r="H46" s="1"/>
      <c r="I46" s="2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</row>
    <row r="47" spans="1:31" s="17" customFormat="1" x14ac:dyDescent="0.2">
      <c r="A47" s="8"/>
      <c r="B47" s="8"/>
      <c r="C47" s="16"/>
      <c r="D47" s="5"/>
      <c r="E47" s="43"/>
      <c r="F47" s="43"/>
      <c r="G47" s="1"/>
      <c r="H47" s="1"/>
      <c r="I47" s="2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1:31" s="17" customFormat="1" x14ac:dyDescent="0.2">
      <c r="A48" s="8"/>
      <c r="B48" s="8"/>
      <c r="C48" s="16"/>
      <c r="D48" s="5"/>
      <c r="E48" s="43"/>
      <c r="F48" s="43"/>
      <c r="G48" s="1"/>
      <c r="H48" s="1"/>
      <c r="I48" s="2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</row>
    <row r="49" spans="1:31" s="17" customFormat="1" x14ac:dyDescent="0.2">
      <c r="A49" s="8"/>
      <c r="B49" s="8"/>
      <c r="C49" s="16"/>
      <c r="D49" s="5"/>
      <c r="E49" s="3"/>
      <c r="F49" s="3"/>
      <c r="G49" s="1"/>
      <c r="H49" s="1"/>
      <c r="I49" s="2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</row>
    <row r="50" spans="1:31" s="17" customFormat="1" x14ac:dyDescent="0.2">
      <c r="A50" s="8"/>
      <c r="B50" s="8"/>
      <c r="C50" s="16"/>
      <c r="D50" s="5"/>
      <c r="E50" s="3"/>
      <c r="F50" s="3"/>
      <c r="G50" s="1"/>
      <c r="H50" s="1"/>
      <c r="I50" s="2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</row>
    <row r="51" spans="1:31" s="17" customFormat="1" x14ac:dyDescent="0.2">
      <c r="A51" s="16"/>
      <c r="B51" s="16"/>
      <c r="C51" s="16"/>
      <c r="D51" s="16"/>
      <c r="E51" s="16" t="s">
        <v>10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</row>
    <row r="52" spans="1:31" s="17" customFormat="1" ht="31.5" customHeight="1" x14ac:dyDescent="0.2">
      <c r="A52" s="16"/>
      <c r="B52" s="16"/>
      <c r="C52" s="16"/>
      <c r="D52" s="16"/>
      <c r="E52" s="4"/>
      <c r="F52" s="4"/>
      <c r="G52" s="16"/>
      <c r="H52" s="4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</row>
    <row r="53" spans="1:31" s="17" customFormat="1" x14ac:dyDescent="0.2">
      <c r="A53" s="16"/>
      <c r="B53" s="16"/>
      <c r="C53" s="16"/>
      <c r="D53" s="16"/>
      <c r="E53" s="4" t="s">
        <v>11</v>
      </c>
      <c r="F53" s="4"/>
      <c r="G53" s="5"/>
      <c r="H53" s="4" t="s">
        <v>51</v>
      </c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</row>
    <row r="54" spans="1:31" s="17" customFormat="1" x14ac:dyDescent="0.2">
      <c r="A54" s="16"/>
      <c r="B54" s="16"/>
      <c r="C54" s="16"/>
      <c r="D54" s="16"/>
      <c r="E54" s="4"/>
      <c r="F54" s="4"/>
      <c r="G54" s="5"/>
      <c r="H54" s="4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</row>
    <row r="55" spans="1:31" s="17" customFormat="1" x14ac:dyDescent="0.2">
      <c r="A55" s="16"/>
      <c r="B55" s="16"/>
      <c r="C55" s="16"/>
      <c r="D55" s="16"/>
      <c r="E55" s="6"/>
      <c r="F55" s="6"/>
      <c r="G55" s="5"/>
      <c r="H55" s="4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</row>
    <row r="56" spans="1:31" s="17" customFormat="1" x14ac:dyDescent="0.2">
      <c r="A56" s="16"/>
      <c r="B56" s="16"/>
      <c r="C56" s="16"/>
      <c r="D56" s="16"/>
      <c r="E56" s="44"/>
      <c r="F56" s="44"/>
      <c r="G56" s="5"/>
      <c r="H56" s="4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</row>
    <row r="57" spans="1:31" s="17" customFormat="1" ht="52.5" customHeight="1" x14ac:dyDescent="0.2">
      <c r="A57" s="16"/>
      <c r="B57" s="16"/>
      <c r="C57" s="16"/>
      <c r="D57" s="16"/>
      <c r="E57" s="65" t="s">
        <v>27</v>
      </c>
      <c r="F57" s="6"/>
      <c r="G57" s="5"/>
      <c r="H57" s="4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</row>
    <row r="58" spans="1:31" s="17" customFormat="1" x14ac:dyDescent="0.2">
      <c r="A58" s="16"/>
      <c r="B58" s="16"/>
      <c r="C58" s="16"/>
      <c r="D58" s="16"/>
      <c r="E58" s="4"/>
      <c r="F58" s="4"/>
      <c r="G58" s="5"/>
      <c r="H58" s="4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</row>
    <row r="59" spans="1:31" s="17" customFormat="1" x14ac:dyDescent="0.2">
      <c r="A59" s="16"/>
      <c r="B59" s="16"/>
      <c r="C59" s="16"/>
      <c r="D59" s="16"/>
      <c r="E59" s="4"/>
      <c r="F59" s="4"/>
      <c r="G59" s="16"/>
      <c r="H59" s="4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</row>
    <row r="60" spans="1:31" s="17" customFormat="1" ht="26.25" customHeight="1" x14ac:dyDescent="0.2">
      <c r="A60" s="16"/>
      <c r="B60" s="16"/>
      <c r="C60" s="16"/>
      <c r="D60" s="16"/>
      <c r="E60" s="4" t="s">
        <v>52</v>
      </c>
      <c r="F60" s="4"/>
      <c r="G60" s="16"/>
      <c r="H60" s="4" t="s">
        <v>53</v>
      </c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</row>
    <row r="61" spans="1:31" s="17" customFormat="1" ht="33.75" x14ac:dyDescent="0.2">
      <c r="A61" s="16"/>
      <c r="B61" s="16"/>
      <c r="C61" s="16"/>
      <c r="D61" s="16"/>
      <c r="E61" s="4" t="s">
        <v>52</v>
      </c>
      <c r="F61" s="4"/>
      <c r="G61" s="16"/>
      <c r="H61" s="4" t="s">
        <v>53</v>
      </c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</row>
    <row r="62" spans="1:31" s="17" customFormat="1" ht="24.75" customHeight="1" x14ac:dyDescent="0.2">
      <c r="A62" s="16"/>
      <c r="B62" s="16"/>
      <c r="C62" s="16"/>
      <c r="D62" s="16"/>
      <c r="E62" s="4"/>
      <c r="F62" s="4"/>
      <c r="G62" s="16"/>
      <c r="H62" s="4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</row>
    <row r="63" spans="1:31" s="17" customFormat="1" ht="33.75" x14ac:dyDescent="0.2">
      <c r="A63" s="16"/>
      <c r="B63" s="16"/>
      <c r="C63" s="16"/>
      <c r="D63" s="16"/>
      <c r="E63" s="4" t="s">
        <v>52</v>
      </c>
      <c r="F63" s="4"/>
      <c r="G63" s="16"/>
      <c r="H63" s="4" t="s">
        <v>53</v>
      </c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</row>
    <row r="64" spans="1:31" s="17" customFormat="1" ht="30" customHeight="1" x14ac:dyDescent="0.2">
      <c r="A64" s="16"/>
      <c r="B64" s="16"/>
      <c r="C64" s="16"/>
      <c r="D64" s="16"/>
      <c r="E64" s="4"/>
      <c r="F64" s="4"/>
      <c r="G64" s="16"/>
      <c r="H64" s="4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</row>
    <row r="65" spans="5:8" ht="33.75" x14ac:dyDescent="0.2">
      <c r="E65" s="4" t="s">
        <v>52</v>
      </c>
      <c r="H65" s="4" t="s">
        <v>53</v>
      </c>
    </row>
  </sheetData>
  <sheetProtection password="EE59" sheet="1" objects="1" scenarios="1"/>
  <mergeCells count="23">
    <mergeCell ref="D23:G23"/>
    <mergeCell ref="D33:I33"/>
    <mergeCell ref="J25:M25"/>
    <mergeCell ref="D17:G17"/>
    <mergeCell ref="D18:G18"/>
    <mergeCell ref="D19:G19"/>
    <mergeCell ref="D20:G20"/>
    <mergeCell ref="D21:G21"/>
    <mergeCell ref="D1:G1"/>
    <mergeCell ref="D2:G2"/>
    <mergeCell ref="D3:G3"/>
    <mergeCell ref="D4:G4"/>
    <mergeCell ref="D5:G5"/>
    <mergeCell ref="D6:G6"/>
    <mergeCell ref="D8:G8"/>
    <mergeCell ref="D9:G9"/>
    <mergeCell ref="D10:G10"/>
    <mergeCell ref="D12:G12"/>
    <mergeCell ref="D13:G13"/>
    <mergeCell ref="D14:G14"/>
    <mergeCell ref="D15:G15"/>
    <mergeCell ref="D16:G16"/>
    <mergeCell ref="D22:G22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All.2-Schema Offerta Economica</vt:lpstr>
      <vt:lpstr>'All.2-Schema Offerta Economica'!Area_stampa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2016-04-07T10:15:03Z</dcterms:created>
  <dcterms:modified xsi:type="dcterms:W3CDTF">2017-12-06T10:50:28Z</dcterms:modified>
</cp:coreProperties>
</file>