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irezioniregionali.inpdap.gov.it\DavWWWRoot\DRveneto\uffcoord\Ufficio_Gare\INTERVENTI 2018\STRUMENTALI E STRUTTURE SOCIALI\MS ST 90\MS SAN DONA  COLLETTORI COMELLO\da tecnico\"/>
    </mc:Choice>
  </mc:AlternateContent>
  <bookViews>
    <workbookView xWindow="0" yWindow="420" windowWidth="15348" windowHeight="4212"/>
  </bookViews>
  <sheets>
    <sheet name="Foglio1" sheetId="1" r:id="rId1"/>
  </sheets>
  <definedNames>
    <definedName name="_xlnm.Print_Area" localSheetId="0">Foglio1!$B$1:$H$53</definedName>
    <definedName name="_xlnm.Print_Titles" localSheetId="0">Foglio1!$1:$1</definedName>
  </definedNames>
  <calcPr calcId="152511"/>
</workbook>
</file>

<file path=xl/calcChain.xml><?xml version="1.0" encoding="utf-8"?>
<calcChain xmlns="http://schemas.openxmlformats.org/spreadsheetml/2006/main">
  <c r="H27" i="1" l="1"/>
  <c r="H22" i="1"/>
  <c r="H21" i="1"/>
  <c r="H20" i="1"/>
  <c r="H24" i="1" l="1"/>
  <c r="H23" i="1"/>
  <c r="H39" i="1" l="1"/>
  <c r="H13" i="1"/>
  <c r="H38" i="1"/>
  <c r="H4" i="1"/>
  <c r="H9" i="1" l="1"/>
  <c r="H32" i="1"/>
  <c r="H40" i="1" l="1"/>
  <c r="H42" i="1" s="1"/>
</calcChain>
</file>

<file path=xl/sharedStrings.xml><?xml version="1.0" encoding="utf-8"?>
<sst xmlns="http://schemas.openxmlformats.org/spreadsheetml/2006/main" count="65" uniqueCount="55">
  <si>
    <t>Nr.</t>
  </si>
  <si>
    <t>Descrizione</t>
  </si>
  <si>
    <t>U.M.</t>
  </si>
  <si>
    <t>Quantità</t>
  </si>
  <si>
    <t>1</t>
  </si>
  <si>
    <t>2</t>
  </si>
  <si>
    <t>3</t>
  </si>
  <si>
    <t>a corpo</t>
  </si>
  <si>
    <t>4</t>
  </si>
  <si>
    <t>5</t>
  </si>
  <si>
    <t>cad</t>
  </si>
  <si>
    <t>6</t>
  </si>
  <si>
    <t>Prezzo Un.
 (€)</t>
  </si>
  <si>
    <t>Importo
(€)</t>
  </si>
  <si>
    <t>LAVAGGIO IMPIANTO</t>
  </si>
  <si>
    <t>ALLESTIMENTO CANTIERE</t>
  </si>
  <si>
    <t>Addolcitore</t>
  </si>
  <si>
    <t>Defangatore</t>
  </si>
  <si>
    <t>Fornitura e posa in opera di defangatore fornito di magnete, per una maggiore efficacia nella separazione e raccolta di impurità ferrose trattenute nel corpo interno dal forte campo magnetico creato dai magneti inseriti nell’apposito anello esterno in mode che non vengano alterate le caratteristiche idrauliche del dispositivo. I defangatori saranno posizionati in prossimità degli scambiatori a piastre – circuito secondario. L’anello esterno sarà estraibile dal corpo per consentire la decantazione e la successiva espulsione dei fanghi, sempre ad impianto funzionante. Il magnete sarà inserito in un apposito pozzetto e risulterà facilmente sfilabile per procedere alla evaquazione delle impurità.</t>
  </si>
  <si>
    <t xml:space="preserve">Principali caratteristiche del defangatore:
Attacchi flangiati, accoppiamento con controflangia EN 1092-1. 
- Attacco superiore 3/4” (con tappo). 
- Valvola di scarico in ottone 1” F. 
- Corpo in acciaio verniciato con polveri epossidiche. 
- Elemento interno in acciaio inox. 
- Tenute idrauliche in fibra non asbestos. 
</t>
  </si>
  <si>
    <t>- Fluidi d’impiego: acqua, soluzioni glicolate non pericolose escluse dal campo di applicazione della direttiva 67/548/CE; massima percentuale di glicole 50%. 
- Pressione massima di esercizio 10 bar. 
- Campo di temperatura di esercizio 0÷100°C. 
- Capacità di separazione particelle fino a 5 μm. 
- Coibentazione a guscio in PE-X espanso a celle chiuse. 
- Pellicola esterna in alluminio grezzo goffrato. 
- Induzione magnetica</t>
  </si>
  <si>
    <t>IMPIANTO TRATTAMENTO ACQUA
(Norma tecnica UNI 8065)</t>
  </si>
  <si>
    <t xml:space="preserve">Fornitura e posa in opera di Gruppo di riempimento ed addolcimento acqua di reintegro per circuito secondario, con disconnettore, contatore volumetrico e coibentazione; corpo e coperchio disconnettore e corpo valvole intercettazione in lega antidezincificazione, corpo, asta  e parti in movimento gruppo di riempimento e sfera valvole intercettazione in ottone, molle e filtro in acciaio inossidabile, membrana e tenute in EPDM, membrana e tenute gruppo di riempimento in NBR, coibentazione in PPE; Pmax 10 bar, regolazione 0,2÷4 bar, Tmax 65°C, luce maglia filtro 0,28 mm. 1/2", completo di linea idrica di alimentazione da 1/2" e di :
</t>
  </si>
  <si>
    <t>IMPIANTI MECCANICI</t>
  </si>
  <si>
    <t>Allestimento di cantiere comprensivo di apposizione di segnaletica di sicurezza, apposizione di cartello di cantiere indicante lavori da eseguire, committente, impresa e quant'altro, eventuale impianto elettrico di cantiere comprensivo di quadro elettrico e dichiarazione di conformità, recinzione dell'area di lavoro e stoccaggio materiali.</t>
  </si>
  <si>
    <t>- analisi su incrostazioni e depositi, 
- elaborazione valutazione del rischio chimico e meccanico,
- sviluppo delle formulazioni chimiche dei prodotti e delle tecniche di lavaggio personalizzate alla complessità impiantistica e costruttiva.
- Riempimento impianto con apposito liquido risanante in concentrazioni dettate dalle caratteristiche desumibili dalla scheda tecnica del prodotto utilizzato</t>
  </si>
  <si>
    <t>- Addolcitore con testa elettronica a controllo volumetrico capacità ciclica richiesta maggiore di 80°Fr/mc.
- Contenitore resine realizzato in polietilene.
- Valvola automatica, con programmatore elettromeccanico a tempo, idonea ad eseguire tutte le fasi di esercizio e rigenerazione.
- Alimentazione 12 Volt, con alimentatore/trasformatore 230/12V integrato.</t>
  </si>
  <si>
    <t>- Contenitore sale in polietilene.
-Filtro dissabbiatore da 3/4”.
- Dosatore di polifosfati da 1”.
-Tubazione di adduzione acqua da 1/2”, di collegamento.
-Tubazioni, raccorderia, valvole per la corretta posa in opera.
-Scorta, in quantità sufficiente per almeno 2 esercizi di riscaldamento, di Sali e Polifosfati.</t>
  </si>
  <si>
    <t>Valvole e detentori</t>
  </si>
  <si>
    <t>Riempimento dell’impianto con acqua additivata con inibitore di corrosione. 
Prove di tenuta e taratura.
Verifiche e messa in esercizio dell'impianto</t>
  </si>
  <si>
    <t>ONERI PER LA SICUREZZA</t>
  </si>
  <si>
    <t xml:space="preserve">TOTALE </t>
  </si>
  <si>
    <t>SOMMANO OPERE IDRAULICHE</t>
  </si>
  <si>
    <t>Fluidi d’impiego: acqua e soluzioni glicolate.  Massima  percentuale  di  glicole  30%.  Pressione  massima  d’esercizio  10  bar.  Campo  di  temperatura  -10÷110°C. Fornito di coibentazione preformata a caldo in PE-X espanso a celle chiuse. Campo di temperatura con coibentazione 0÷100°C.</t>
  </si>
  <si>
    <t xml:space="preserve">Fornitura e posa in opera di:
Cassetta d'ispezione in plastica con aperture per la ventilazione. Colore bianco RAL 9010. 
</t>
  </si>
  <si>
    <t>Fornitura e posa in opera, previa eventuale modifica delle tubazioni, di coppia di valvole di intercettazione a sfera da 1" per sezionamento collettori complanari</t>
  </si>
  <si>
    <t xml:space="preserve">Completi di:
- Raccordo meccanico per tubi in rame ricotto, rame crudo, ottone, acciaio dolce e acciaio inox. A tenuta O-Ring. Pmax d’esercizio: 10 bar. Campo temperatura: -25÷120°C </t>
  </si>
  <si>
    <t xml:space="preserve">- Raccordo portatermometro.
- Termometro scala 0÷80°C,Ø 40 mm.
- Raccordo di testa semplice o con doppio attacco radiale.
- Raccordo e tappo di testa
</t>
  </si>
  <si>
    <t>Attacchi flangiati DN 80 PN 16</t>
  </si>
  <si>
    <t>Sono compresi nella presente voce tutti gli oneri relativi alla modifica della tubazione principale di ritorno del circuito primario da 3", compresa la fornitura in opera delle flangie ed il ripristino della coibentazione e del rivestimento a finire in lamierino</t>
  </si>
  <si>
    <t xml:space="preserve">Pulizia e lavaggio impianto con apposito liquido non aggressivo, bonifica delle tubazioni, dei ventilconvettori e/o radiatori alimentati da distinti circuiti idraulici, mediante lavaggio con acqua corrente opportunamente additivata, per la rimozione dei fanghi e di altre impurità presenti negli impianti di distribuzione secondari da eseguirsi con la seguente procedura su ognuno dei singoli circuiti in partenza/arrivo dalla C.T.: 
</t>
  </si>
  <si>
    <t xml:space="preserve">- circolazione della soluzione nell’impianto da bonificare, per un periodo di tempo adeguato alla tipologia del prodotto utilizzato, iniziando con la concentrazione più bassa, aumentandola gradualmente;
</t>
  </si>
  <si>
    <t xml:space="preserve">- scarico e risciacquo impianto con acqua corrente.
Per un'azione più incisiva del processo di pulizia ai Piani Terra e Primo si prevede di effettuare il lavaggio in partenza dal singolo collettore complanare.
</t>
  </si>
  <si>
    <t xml:space="preserve">Fornitura e posa in opera di valvole convertibili per funzionamento automatico a mezzo di attuatori elettrotermici su Ventilconvettori esistenti, compresa rimozione degli attuali corpi valvola. 
Materiali corpo valvola in ottone; inserto valvola in ottone con tenuta soffice e o-ring in EPDM; stelo in acciaio inox; cappuccio di protezione in plastica; raccordi in ottone nichelato con O-ring in EPDM. 
</t>
  </si>
  <si>
    <t>Tipo di fluido acqua o miscela acqua e glicole secondo VDI 2035. Temperatura del fluido 2÷120 °C. Pressione PN10. Delta P massima 0.2 bar. Dimensione di chiusura 11.5 mm. Attacchi valvola M30 x 1,5.  Pre-impostabile mediante limitazione della corsa. Posizione di installazione mandata.</t>
  </si>
  <si>
    <t>Attacco               N° derivazioni                     Derivazioni</t>
  </si>
  <si>
    <t xml:space="preserve">    1"                           4 + 4                                  23 p. 1,5 M</t>
  </si>
  <si>
    <t xml:space="preserve">    1"                          6 + 6                                  23 p. 1,5 M</t>
  </si>
  <si>
    <t xml:space="preserve">    1"                          8 + 8                                  23 p. 1,5 M</t>
  </si>
  <si>
    <t xml:space="preserve">    1"                       10 + 10                                23 p. 1,5 M</t>
  </si>
  <si>
    <t xml:space="preserve">Fornitura e posa in opera, in sostituzione degli esistenti, di:
- Collettore complanare fuso in monoblocco con attacchi bilaterali. Corpo in ottone. Attacchi principali 1” F (ISO 228-1). Attacchi derivazioni 23 p.1,5 M - Ø 18 mm. Interasse principale 60 mm. Interasse derivazioni 40 mm. </t>
  </si>
  <si>
    <t>Sono compresi nella presente voce tutti gli oneri relativi alla modifica delle linee A/R per l'adattamento ai nuovi collettori e la rimozione degli attuali collettori oggetto di sostituzione</t>
  </si>
  <si>
    <t>Dimensioni utili ( h x b x p ) indicative, in funzione del numero complessivo di attacchi dei collettori previsto:
- 360 x 270 x 100/80 mm. 
- 560 x 330 x 100/80 mm. 
- 730 x 360 x 100/80 mm</t>
  </si>
  <si>
    <t xml:space="preserve">Sono compresi tutti gli oneri per la rimozione dalle pareti delle attuali cassette metalliche e le opere di assistenza muraria per la modifica degli incassi e per l'adattamento dei nuovi collettori e delle relative cassette di nuova fornitura. Sono altresì da considerare compresi nel prezzo unitario il ripristino delle pareti con malte, intonaci, rasatura e dipintura (limitatamente all'area circoscritta alle nuove cassette d'ispezione)
</t>
  </si>
  <si>
    <t>Corpo valvola a 2 vie per tubo ferro. Kv regolabile. Diritta. R=1/2" o 3/4". Si presume che siano da sostituire circa n° 70 valvole.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</si>
</sst>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diagonal/>
    </border>
    <border>
      <left style="thin">
        <color auto="1"/>
      </left>
      <right style="thin">
        <color indexed="64"/>
      </right>
      <top style="thin">
        <color indexed="64"/>
      </top>
      <bottom style="thin">
        <color indexed="64"/>
      </bottom>
      <diagonal/>
    </border>
    <border>
      <left style="thin">
        <color indexed="64"/>
      </left>
      <right style="thin">
        <color auto="1"/>
      </right>
      <top/>
      <bottom style="thin">
        <color indexed="64"/>
      </bottom>
      <diagonal/>
    </border>
    <border>
      <left style="thin">
        <color auto="1"/>
      </left>
      <right style="thin">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style="medium">
        <color auto="1"/>
      </bottom>
      <diagonal/>
    </border>
    <border>
      <left/>
      <right/>
      <top style="thin">
        <color indexed="64"/>
      </top>
      <bottom style="medium">
        <color auto="1"/>
      </bottom>
      <diagonal/>
    </border>
    <border>
      <left/>
      <right style="thin">
        <color auto="1"/>
      </right>
      <top style="thin">
        <color indexed="64"/>
      </top>
      <bottom style="medium">
        <color auto="1"/>
      </bottom>
      <diagonal/>
    </border>
    <border>
      <left/>
      <right/>
      <top style="thin">
        <color indexed="64"/>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bottom/>
      <diagonal/>
    </border>
  </borders>
  <cellStyleXfs count="1">
    <xf numFmtId="0" fontId="0" fillId="0" borderId="0"/>
  </cellStyleXfs>
  <cellXfs count="99">
    <xf numFmtId="0" fontId="0" fillId="0" borderId="0" xfId="0"/>
    <xf numFmtId="3" fontId="0" fillId="0" borderId="0" xfId="0" applyNumberFormat="1" applyAlignment="1">
      <alignment horizontal="right" vertical="top" wrapText="1"/>
    </xf>
    <xf numFmtId="49" fontId="0" fillId="0" borderId="0" xfId="0" applyNumberFormat="1" applyAlignment="1">
      <alignment horizontal="center" vertical="top" wrapText="1"/>
    </xf>
    <xf numFmtId="0" fontId="0" fillId="0" borderId="0" xfId="0" applyAlignment="1">
      <alignment horizontal="justify" vertical="top" wrapText="1"/>
    </xf>
    <xf numFmtId="4" fontId="0" fillId="0" borderId="0" xfId="0" applyNumberFormat="1" applyAlignment="1">
      <alignment horizontal="right" vertical="top" wrapText="1"/>
    </xf>
    <xf numFmtId="49" fontId="0" fillId="0" borderId="2" xfId="0" applyNumberFormat="1" applyBorder="1" applyAlignment="1">
      <alignment horizontal="center" vertical="top" wrapText="1"/>
    </xf>
    <xf numFmtId="4" fontId="0" fillId="0" borderId="2" xfId="0" applyNumberFormat="1" applyBorder="1" applyAlignment="1">
      <alignment horizontal="right" vertical="top" wrapText="1"/>
    </xf>
    <xf numFmtId="0" fontId="0" fillId="0" borderId="4" xfId="0" applyBorder="1" applyAlignment="1">
      <alignment horizontal="justify" vertical="top" wrapText="1"/>
    </xf>
    <xf numFmtId="4" fontId="0" fillId="0" borderId="4" xfId="0" applyNumberFormat="1" applyBorder="1" applyAlignment="1">
      <alignment horizontal="right" vertical="top" wrapText="1"/>
    </xf>
    <xf numFmtId="3" fontId="0" fillId="0" borderId="0" xfId="0" applyNumberFormat="1" applyAlignment="1">
      <alignment horizontal="right" vertical="center" wrapText="1"/>
    </xf>
    <xf numFmtId="49" fontId="0" fillId="0" borderId="4" xfId="0" applyNumberFormat="1" applyBorder="1" applyAlignment="1">
      <alignment horizontal="center" vertical="center" wrapText="1"/>
    </xf>
    <xf numFmtId="0" fontId="0" fillId="0" borderId="0" xfId="0" applyAlignment="1">
      <alignment vertical="center"/>
    </xf>
    <xf numFmtId="3" fontId="0" fillId="0" borderId="2"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0" xfId="0" applyNumberFormat="1" applyAlignment="1">
      <alignment horizontal="center" vertical="center" wrapText="1"/>
    </xf>
    <xf numFmtId="0" fontId="1" fillId="0" borderId="3" xfId="0" applyFont="1" applyBorder="1" applyAlignment="1">
      <alignment horizontal="justify" vertical="top" wrapText="1"/>
    </xf>
    <xf numFmtId="4" fontId="1" fillId="0" borderId="0" xfId="0" applyNumberFormat="1" applyFont="1" applyAlignment="1">
      <alignment horizontal="right" vertical="top" wrapText="1"/>
    </xf>
    <xf numFmtId="0" fontId="0" fillId="0" borderId="4" xfId="0" quotePrefix="1" applyBorder="1" applyAlignment="1">
      <alignment horizontal="justify" vertical="top" wrapText="1"/>
    </xf>
    <xf numFmtId="3" fontId="1" fillId="0" borderId="0" xfId="0" applyNumberFormat="1" applyFont="1" applyAlignment="1">
      <alignment horizontal="right" vertical="top" wrapText="1"/>
    </xf>
    <xf numFmtId="3" fontId="1" fillId="0" borderId="1" xfId="0" applyNumberFormat="1" applyFont="1" applyBorder="1" applyAlignment="1">
      <alignment horizontal="center" vertical="center" wrapText="1"/>
    </xf>
    <xf numFmtId="0" fontId="1" fillId="0" borderId="0" xfId="0" applyFont="1"/>
    <xf numFmtId="4" fontId="1" fillId="0" borderId="2" xfId="0" applyNumberFormat="1" applyFont="1" applyBorder="1" applyAlignment="1">
      <alignment horizontal="right" vertical="top" wrapText="1"/>
    </xf>
    <xf numFmtId="49" fontId="0" fillId="0" borderId="6" xfId="0" applyNumberFormat="1" applyBorder="1" applyAlignment="1">
      <alignment horizontal="center" wrapText="1"/>
    </xf>
    <xf numFmtId="3" fontId="0" fillId="0" borderId="6" xfId="0" applyNumberFormat="1" applyBorder="1" applyAlignment="1">
      <alignment horizontal="center" wrapText="1"/>
    </xf>
    <xf numFmtId="4" fontId="0" fillId="0" borderId="6" xfId="0" applyNumberFormat="1" applyBorder="1" applyAlignment="1">
      <alignment horizontal="right" wrapText="1"/>
    </xf>
    <xf numFmtId="4" fontId="1" fillId="0" borderId="6" xfId="0" applyNumberFormat="1" applyFont="1" applyBorder="1" applyAlignment="1">
      <alignment horizontal="right" wrapText="1"/>
    </xf>
    <xf numFmtId="0" fontId="0" fillId="0" borderId="6" xfId="0" quotePrefix="1" applyBorder="1" applyAlignment="1">
      <alignment horizontal="justify" vertical="top"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0" fillId="0" borderId="0" xfId="0" applyAlignment="1">
      <alignment vertical="top"/>
    </xf>
    <xf numFmtId="4" fontId="0" fillId="0" borderId="4" xfId="0" applyNumberFormat="1" applyBorder="1" applyAlignment="1">
      <alignment horizontal="right" wrapText="1"/>
    </xf>
    <xf numFmtId="4" fontId="1" fillId="0" borderId="4" xfId="0" applyNumberFormat="1" applyFont="1" applyBorder="1" applyAlignment="1">
      <alignment horizontal="right" wrapText="1"/>
    </xf>
    <xf numFmtId="0" fontId="0" fillId="0" borderId="6" xfId="0" applyFont="1" applyBorder="1" applyAlignment="1">
      <alignment horizontal="justify" vertical="top" wrapText="1"/>
    </xf>
    <xf numFmtId="49"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49" fontId="1" fillId="0" borderId="6" xfId="0" applyNumberFormat="1" applyFont="1" applyBorder="1" applyAlignment="1">
      <alignment horizontal="center" vertical="center" wrapText="1"/>
    </xf>
    <xf numFmtId="4" fontId="0" fillId="0" borderId="4" xfId="0" applyNumberFormat="1" applyBorder="1" applyAlignment="1">
      <alignment horizontal="right" vertical="center" wrapText="1"/>
    </xf>
    <xf numFmtId="4" fontId="1" fillId="0" borderId="4" xfId="0" applyNumberFormat="1" applyFont="1" applyBorder="1" applyAlignment="1">
      <alignment horizontal="right" vertical="center" wrapText="1"/>
    </xf>
    <xf numFmtId="0" fontId="1" fillId="0" borderId="4" xfId="0" applyFont="1" applyBorder="1" applyAlignment="1">
      <alignment horizontal="justify" vertical="center" wrapText="1"/>
    </xf>
    <xf numFmtId="49" fontId="0" fillId="0" borderId="4" xfId="0" applyNumberFormat="1" applyBorder="1" applyAlignment="1">
      <alignment horizontal="center" wrapText="1"/>
    </xf>
    <xf numFmtId="3" fontId="0" fillId="0" borderId="4" xfId="0" applyNumberFormat="1" applyBorder="1" applyAlignment="1">
      <alignment horizontal="center" wrapText="1"/>
    </xf>
    <xf numFmtId="3" fontId="0" fillId="0" borderId="4" xfId="0" applyNumberFormat="1" applyBorder="1" applyAlignment="1">
      <alignment horizontal="center" vertical="top" wrapText="1"/>
    </xf>
    <xf numFmtId="0" fontId="0" fillId="0" borderId="6" xfId="0" quotePrefix="1" applyBorder="1" applyAlignment="1">
      <alignment horizontal="justify" vertical="center" wrapText="1"/>
    </xf>
    <xf numFmtId="0" fontId="0" fillId="0" borderId="4" xfId="0" quotePrefix="1" applyBorder="1" applyAlignment="1">
      <alignment horizontal="left" vertical="top" wrapText="1"/>
    </xf>
    <xf numFmtId="49" fontId="1" fillId="0" borderId="6"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4" xfId="0" applyNumberFormat="1" applyFont="1" applyBorder="1" applyAlignment="1">
      <alignment horizontal="center" vertical="center" wrapText="1"/>
    </xf>
    <xf numFmtId="49" fontId="1" fillId="0" borderId="0" xfId="0" applyNumberFormat="1" applyFont="1" applyAlignment="1">
      <alignment horizontal="center" vertical="top" wrapText="1"/>
    </xf>
    <xf numFmtId="4" fontId="1" fillId="0" borderId="7" xfId="0" applyNumberFormat="1" applyFont="1" applyBorder="1" applyAlignment="1">
      <alignment horizontal="right" vertical="top" wrapText="1"/>
    </xf>
    <xf numFmtId="0" fontId="0" fillId="0" borderId="0" xfId="0"/>
    <xf numFmtId="0" fontId="0" fillId="0" borderId="0" xfId="0"/>
    <xf numFmtId="0" fontId="0" fillId="0" borderId="0" xfId="0" applyBorder="1" applyAlignment="1">
      <alignment vertical="center"/>
    </xf>
    <xf numFmtId="0" fontId="0" fillId="0" borderId="5" xfId="0" quotePrefix="1" applyBorder="1" applyAlignment="1">
      <alignment horizontal="justify" vertical="top" wrapText="1"/>
    </xf>
    <xf numFmtId="3" fontId="0" fillId="0" borderId="0" xfId="0" applyNumberFormat="1" applyBorder="1" applyAlignment="1">
      <alignment horizontal="right" vertical="center" wrapText="1"/>
    </xf>
    <xf numFmtId="49" fontId="1" fillId="0" borderId="5" xfId="0" applyNumberFormat="1" applyFont="1" applyBorder="1" applyAlignment="1">
      <alignment horizontal="center" vertical="top" wrapText="1"/>
    </xf>
    <xf numFmtId="4" fontId="0" fillId="0" borderId="0" xfId="0" applyNumberFormat="1" applyAlignment="1">
      <alignment vertical="top"/>
    </xf>
    <xf numFmtId="4" fontId="1" fillId="0" borderId="7" xfId="0" applyNumberFormat="1" applyFont="1" applyBorder="1" applyAlignment="1">
      <alignment horizontal="right" vertical="center" wrapText="1"/>
    </xf>
    <xf numFmtId="4" fontId="0" fillId="0" borderId="0" xfId="0" applyNumberFormat="1" applyAlignment="1">
      <alignment vertical="center"/>
    </xf>
    <xf numFmtId="4" fontId="1" fillId="0" borderId="15" xfId="0" applyNumberFormat="1" applyFont="1" applyBorder="1" applyAlignment="1">
      <alignment horizontal="right" wrapText="1"/>
    </xf>
    <xf numFmtId="49" fontId="0" fillId="0" borderId="2" xfId="0" applyNumberFormat="1" applyBorder="1" applyAlignment="1">
      <alignment horizontal="center" wrapText="1"/>
    </xf>
    <xf numFmtId="3" fontId="0" fillId="0" borderId="2" xfId="0" applyNumberFormat="1" applyBorder="1" applyAlignment="1">
      <alignment horizontal="center" wrapText="1"/>
    </xf>
    <xf numFmtId="4" fontId="0" fillId="0" borderId="2" xfId="0" applyNumberFormat="1" applyBorder="1" applyAlignment="1">
      <alignment horizontal="right" wrapText="1"/>
    </xf>
    <xf numFmtId="4" fontId="1" fillId="0" borderId="2" xfId="0" applyNumberFormat="1" applyFont="1" applyBorder="1" applyAlignment="1">
      <alignment horizontal="right" wrapText="1"/>
    </xf>
    <xf numFmtId="0" fontId="1" fillId="0" borderId="5" xfId="0" applyFont="1" applyBorder="1" applyAlignment="1">
      <alignment horizontal="center" vertical="center" wrapText="1"/>
    </xf>
    <xf numFmtId="0" fontId="1" fillId="0" borderId="4" xfId="0" applyFont="1" applyBorder="1" applyAlignment="1">
      <alignment horizontal="justify" vertical="top" wrapText="1"/>
    </xf>
    <xf numFmtId="0" fontId="0" fillId="0" borderId="4" xfId="0" applyBorder="1" applyAlignment="1">
      <alignment horizontal="left" vertical="top" wrapText="1"/>
    </xf>
    <xf numFmtId="0" fontId="0" fillId="0" borderId="4" xfId="0" applyFont="1" applyBorder="1" applyAlignment="1">
      <alignment horizontal="justify" vertical="top" wrapText="1"/>
    </xf>
    <xf numFmtId="0" fontId="0" fillId="0" borderId="4" xfId="0" quotePrefix="1" applyFont="1" applyBorder="1" applyAlignment="1">
      <alignment horizontal="justify" vertical="top" wrapText="1"/>
    </xf>
    <xf numFmtId="0" fontId="0" fillId="0" borderId="6" xfId="0" quotePrefix="1" applyFont="1" applyBorder="1" applyAlignment="1">
      <alignment horizontal="justify" vertical="top" wrapText="1"/>
    </xf>
    <xf numFmtId="0" fontId="0" fillId="0" borderId="8" xfId="0" quotePrefix="1" applyFont="1" applyBorder="1" applyAlignment="1">
      <alignment horizontal="justify"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3" xfId="0" applyFont="1" applyBorder="1" applyAlignment="1">
      <alignment horizontal="left" vertical="top" wrapText="1"/>
    </xf>
    <xf numFmtId="0" fontId="0" fillId="0" borderId="4" xfId="0" quotePrefix="1" applyFont="1" applyBorder="1" applyAlignment="1">
      <alignment horizontal="left" vertical="top" wrapText="1"/>
    </xf>
    <xf numFmtId="0" fontId="0" fillId="0" borderId="6" xfId="0" quotePrefix="1" applyFont="1" applyBorder="1" applyAlignment="1">
      <alignment horizontal="justify" vertical="center" wrapText="1"/>
    </xf>
    <xf numFmtId="0" fontId="0" fillId="0" borderId="14" xfId="0" quotePrefix="1" applyFont="1" applyBorder="1" applyAlignment="1">
      <alignment horizontal="justify" vertical="top" wrapText="1"/>
    </xf>
    <xf numFmtId="0" fontId="0" fillId="0" borderId="0" xfId="0" applyFont="1" applyAlignment="1">
      <alignment horizontal="justify" vertical="top" wrapText="1"/>
    </xf>
    <xf numFmtId="0" fontId="0" fillId="0" borderId="2" xfId="0" quotePrefix="1" applyFont="1" applyBorder="1" applyAlignment="1">
      <alignment horizontal="justify" vertical="top" wrapText="1"/>
    </xf>
    <xf numFmtId="0" fontId="0" fillId="0" borderId="4" xfId="0" applyBorder="1" applyAlignment="1">
      <alignment vertical="center"/>
    </xf>
    <xf numFmtId="0" fontId="0" fillId="0" borderId="6" xfId="0"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7" xfId="0" quotePrefix="1" applyFont="1" applyBorder="1" applyAlignment="1">
      <alignment horizontal="justify" vertical="top" wrapText="1"/>
    </xf>
    <xf numFmtId="0" fontId="0" fillId="0" borderId="17" xfId="0" quotePrefix="1" applyFont="1" applyBorder="1" applyAlignment="1">
      <alignment horizontal="left" vertical="center" wrapText="1"/>
    </xf>
    <xf numFmtId="4" fontId="1" fillId="0" borderId="4" xfId="0" applyNumberFormat="1" applyFont="1" applyBorder="1" applyAlignment="1">
      <alignment vertical="center"/>
    </xf>
    <xf numFmtId="4" fontId="1" fillId="0" borderId="6" xfId="0" applyNumberFormat="1" applyFont="1" applyBorder="1" applyAlignment="1">
      <alignment vertical="center"/>
    </xf>
    <xf numFmtId="49" fontId="1" fillId="0" borderId="11" xfId="0" applyNumberFormat="1" applyFont="1" applyBorder="1" applyAlignment="1">
      <alignment horizontal="right" vertical="center" wrapText="1"/>
    </xf>
    <xf numFmtId="49" fontId="1" fillId="0" borderId="12" xfId="0" applyNumberFormat="1" applyFont="1" applyBorder="1" applyAlignment="1">
      <alignment horizontal="right" vertical="center" wrapText="1"/>
    </xf>
    <xf numFmtId="49" fontId="1" fillId="0" borderId="13" xfId="0" applyNumberFormat="1" applyFont="1" applyBorder="1" applyAlignment="1">
      <alignment horizontal="right" vertical="center" wrapText="1"/>
    </xf>
    <xf numFmtId="49" fontId="1" fillId="0" borderId="11" xfId="0" applyNumberFormat="1" applyFont="1" applyBorder="1" applyAlignment="1">
      <alignment horizontal="right" vertical="top" wrapText="1"/>
    </xf>
    <xf numFmtId="49" fontId="1" fillId="0" borderId="12" xfId="0" applyNumberFormat="1" applyFont="1" applyBorder="1" applyAlignment="1">
      <alignment horizontal="right" vertical="top" wrapText="1"/>
    </xf>
    <xf numFmtId="49" fontId="1" fillId="0" borderId="13" xfId="0" applyNumberFormat="1" applyFont="1" applyBorder="1" applyAlignment="1">
      <alignment horizontal="right" vertical="top" wrapText="1"/>
    </xf>
    <xf numFmtId="49" fontId="1"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60613</xdr:colOff>
      <xdr:row>13</xdr:row>
      <xdr:rowOff>25977</xdr:rowOff>
    </xdr:from>
    <xdr:to>
      <xdr:col>3</xdr:col>
      <xdr:colOff>1334423</xdr:colOff>
      <xdr:row>14</xdr:row>
      <xdr:rowOff>812974</xdr:rowOff>
    </xdr:to>
    <xdr:pic>
      <xdr:nvPicPr>
        <xdr:cNvPr id="5" name="Immagine 4"/>
        <xdr:cNvPicPr/>
      </xdr:nvPicPr>
      <xdr:blipFill>
        <a:blip xmlns:r="http://schemas.openxmlformats.org/officeDocument/2006/relationships" r:embed="rId1"/>
        <a:stretch>
          <a:fillRect/>
        </a:stretch>
      </xdr:blipFill>
      <xdr:spPr>
        <a:xfrm>
          <a:off x="4416136" y="9213272"/>
          <a:ext cx="1273810" cy="1748790"/>
        </a:xfrm>
        <a:prstGeom prst="rect">
          <a:avLst/>
        </a:prstGeom>
      </xdr:spPr>
    </xdr:pic>
    <xdr:clientData/>
  </xdr:twoCellAnchor>
  <xdr:twoCellAnchor editAs="oneCell">
    <xdr:from>
      <xdr:col>3</xdr:col>
      <xdr:colOff>42452</xdr:colOff>
      <xdr:row>24</xdr:row>
      <xdr:rowOff>176563</xdr:rowOff>
    </xdr:from>
    <xdr:to>
      <xdr:col>3</xdr:col>
      <xdr:colOff>1370670</xdr:colOff>
      <xdr:row>26</xdr:row>
      <xdr:rowOff>288074</xdr:rowOff>
    </xdr:to>
    <xdr:pic>
      <xdr:nvPicPr>
        <xdr:cNvPr id="7" name="Immagine 6"/>
        <xdr:cNvPicPr/>
      </xdr:nvPicPr>
      <xdr:blipFill>
        <a:blip xmlns:r="http://schemas.openxmlformats.org/officeDocument/2006/relationships" r:embed="rId2"/>
        <a:stretch>
          <a:fillRect/>
        </a:stretch>
      </xdr:blipFill>
      <xdr:spPr>
        <a:xfrm>
          <a:off x="4396074" y="14719612"/>
          <a:ext cx="1328218" cy="1663389"/>
        </a:xfrm>
        <a:prstGeom prst="rect">
          <a:avLst/>
        </a:prstGeom>
      </xdr:spPr>
    </xdr:pic>
    <xdr:clientData/>
  </xdr:twoCellAnchor>
  <xdr:twoCellAnchor editAs="oneCell">
    <xdr:from>
      <xdr:col>3</xdr:col>
      <xdr:colOff>170858</xdr:colOff>
      <xdr:row>15</xdr:row>
      <xdr:rowOff>85575</xdr:rowOff>
    </xdr:from>
    <xdr:to>
      <xdr:col>3</xdr:col>
      <xdr:colOff>1300870</xdr:colOff>
      <xdr:row>15</xdr:row>
      <xdr:rowOff>643934</xdr:rowOff>
    </xdr:to>
    <xdr:pic>
      <xdr:nvPicPr>
        <xdr:cNvPr id="8" name="Immagin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24480" y="11055587"/>
          <a:ext cx="1130012" cy="558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241442</xdr:colOff>
      <xdr:row>16</xdr:row>
      <xdr:rowOff>14868</xdr:rowOff>
    </xdr:from>
    <xdr:to>
      <xdr:col>3</xdr:col>
      <xdr:colOff>1079642</xdr:colOff>
      <xdr:row>16</xdr:row>
      <xdr:rowOff>680984</xdr:rowOff>
    </xdr:to>
    <xdr:pic>
      <xdr:nvPicPr>
        <xdr:cNvPr id="9" name="Immagin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95064" y="11784051"/>
          <a:ext cx="838200" cy="666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131365</xdr:colOff>
      <xdr:row>17</xdr:row>
      <xdr:rowOff>25555</xdr:rowOff>
    </xdr:from>
    <xdr:to>
      <xdr:col>3</xdr:col>
      <xdr:colOff>472360</xdr:colOff>
      <xdr:row>17</xdr:row>
      <xdr:rowOff>451640</xdr:rowOff>
    </xdr:to>
    <xdr:pic>
      <xdr:nvPicPr>
        <xdr:cNvPr id="11" name="Immagine 10"/>
        <xdr:cNvPicPr/>
      </xdr:nvPicPr>
      <xdr:blipFill>
        <a:blip xmlns:r="http://schemas.openxmlformats.org/officeDocument/2006/relationships" r:embed="rId5"/>
        <a:stretch>
          <a:fillRect/>
        </a:stretch>
      </xdr:blipFill>
      <xdr:spPr>
        <a:xfrm>
          <a:off x="4484987" y="12547445"/>
          <a:ext cx="340995" cy="426085"/>
        </a:xfrm>
        <a:prstGeom prst="rect">
          <a:avLst/>
        </a:prstGeom>
      </xdr:spPr>
    </xdr:pic>
    <xdr:clientData/>
  </xdr:twoCellAnchor>
  <xdr:twoCellAnchor editAs="oneCell">
    <xdr:from>
      <xdr:col>3</xdr:col>
      <xdr:colOff>584869</xdr:colOff>
      <xdr:row>17</xdr:row>
      <xdr:rowOff>50117</xdr:rowOff>
    </xdr:from>
    <xdr:to>
      <xdr:col>3</xdr:col>
      <xdr:colOff>899194</xdr:colOff>
      <xdr:row>17</xdr:row>
      <xdr:rowOff>480474</xdr:rowOff>
    </xdr:to>
    <xdr:pic>
      <xdr:nvPicPr>
        <xdr:cNvPr id="12" name="Immagine 1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38491" y="12572007"/>
          <a:ext cx="314325" cy="430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998247</xdr:colOff>
      <xdr:row>17</xdr:row>
      <xdr:rowOff>83677</xdr:rowOff>
    </xdr:from>
    <xdr:to>
      <xdr:col>3</xdr:col>
      <xdr:colOff>1407822</xdr:colOff>
      <xdr:row>17</xdr:row>
      <xdr:rowOff>464677</xdr:rowOff>
    </xdr:to>
    <xdr:pic>
      <xdr:nvPicPr>
        <xdr:cNvPr id="13" name="Immagine 1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51869" y="12605567"/>
          <a:ext cx="4095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176561</xdr:colOff>
      <xdr:row>10</xdr:row>
      <xdr:rowOff>329889</xdr:rowOff>
    </xdr:from>
    <xdr:to>
      <xdr:col>3</xdr:col>
      <xdr:colOff>1290988</xdr:colOff>
      <xdr:row>10</xdr:row>
      <xdr:rowOff>1040780</xdr:rowOff>
    </xdr:to>
    <xdr:pic>
      <xdr:nvPicPr>
        <xdr:cNvPr id="14" name="Immagine 5" descr="v320d-ge25"/>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530183" y="6672145"/>
          <a:ext cx="1114427" cy="710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topLeftCell="C1" zoomScaleNormal="100" workbookViewId="0">
      <pane ySplit="1" topLeftCell="A23" activePane="bottomLeft" state="frozen"/>
      <selection pane="bottomLeft" activeCell="G9" sqref="G9"/>
    </sheetView>
  </sheetViews>
  <sheetFormatPr defaultRowHeight="14.4" x14ac:dyDescent="0.3"/>
  <cols>
    <col min="1" max="1" width="1.6640625" style="1" customWidth="1"/>
    <col min="2" max="2" width="3.6640625" style="51" customWidth="1"/>
    <col min="3" max="3" width="59.88671875" style="80" customWidth="1"/>
    <col min="4" max="4" width="21.44140625" style="3" customWidth="1"/>
    <col min="5" max="5" width="7.6640625" style="2" customWidth="1"/>
    <col min="6" max="6" width="8.88671875" style="14" customWidth="1"/>
    <col min="7" max="7" width="12.6640625" style="4" customWidth="1"/>
    <col min="8" max="8" width="12.6640625" style="16" customWidth="1"/>
  </cols>
  <sheetData>
    <row r="1" spans="1:8" s="20" customFormat="1" ht="28.8" x14ac:dyDescent="0.3">
      <c r="A1" s="18"/>
      <c r="B1" s="27" t="s">
        <v>0</v>
      </c>
      <c r="C1" s="28" t="s">
        <v>1</v>
      </c>
      <c r="D1" s="67"/>
      <c r="E1" s="27" t="s">
        <v>2</v>
      </c>
      <c r="F1" s="19" t="s">
        <v>3</v>
      </c>
      <c r="G1" s="29" t="s">
        <v>12</v>
      </c>
      <c r="H1" s="29" t="s">
        <v>13</v>
      </c>
    </row>
    <row r="2" spans="1:8" s="20" customFormat="1" x14ac:dyDescent="0.3">
      <c r="A2" s="18"/>
      <c r="B2" s="96" t="s">
        <v>23</v>
      </c>
      <c r="C2" s="97"/>
      <c r="D2" s="97"/>
      <c r="E2" s="97"/>
      <c r="F2" s="97"/>
      <c r="G2" s="97"/>
      <c r="H2" s="98"/>
    </row>
    <row r="3" spans="1:8" s="20" customFormat="1" x14ac:dyDescent="0.3">
      <c r="A3" s="18"/>
      <c r="B3" s="34" t="s">
        <v>4</v>
      </c>
      <c r="C3" s="37" t="s">
        <v>15</v>
      </c>
      <c r="D3" s="37"/>
      <c r="E3" s="34"/>
      <c r="F3" s="35"/>
      <c r="G3" s="36"/>
      <c r="H3" s="36"/>
    </row>
    <row r="4" spans="1:8" s="20" customFormat="1" ht="78" customHeight="1" x14ac:dyDescent="0.3">
      <c r="A4" s="18"/>
      <c r="B4" s="38"/>
      <c r="C4" s="33" t="s">
        <v>24</v>
      </c>
      <c r="D4" s="33"/>
      <c r="E4" s="22" t="s">
        <v>7</v>
      </c>
      <c r="F4" s="23">
        <v>1</v>
      </c>
      <c r="G4" s="24">
        <v>860</v>
      </c>
      <c r="H4" s="25">
        <f>F4*G4</f>
        <v>860</v>
      </c>
    </row>
    <row r="5" spans="1:8" x14ac:dyDescent="0.3">
      <c r="B5" s="48" t="s">
        <v>5</v>
      </c>
      <c r="C5" s="15" t="s">
        <v>14</v>
      </c>
      <c r="D5" s="68"/>
      <c r="E5" s="5"/>
      <c r="F5" s="12"/>
      <c r="G5" s="6"/>
      <c r="H5" s="21"/>
    </row>
    <row r="6" spans="1:8" ht="103.5" customHeight="1" x14ac:dyDescent="0.3">
      <c r="B6" s="49"/>
      <c r="C6" s="70" t="s">
        <v>40</v>
      </c>
      <c r="D6" s="7"/>
      <c r="E6" s="42"/>
      <c r="F6" s="43"/>
      <c r="G6" s="31"/>
      <c r="H6" s="32"/>
    </row>
    <row r="7" spans="1:8" s="53" customFormat="1" ht="104.25" customHeight="1" x14ac:dyDescent="0.3">
      <c r="A7" s="1"/>
      <c r="B7" s="49"/>
      <c r="C7" s="71" t="s">
        <v>25</v>
      </c>
      <c r="D7" s="17"/>
      <c r="E7" s="42"/>
      <c r="F7" s="43"/>
      <c r="G7" s="31"/>
      <c r="H7" s="32"/>
    </row>
    <row r="8" spans="1:8" s="54" customFormat="1" ht="60" customHeight="1" x14ac:dyDescent="0.3">
      <c r="A8" s="1"/>
      <c r="B8" s="49"/>
      <c r="C8" s="71" t="s">
        <v>41</v>
      </c>
      <c r="D8" s="17"/>
      <c r="E8" s="42"/>
      <c r="F8" s="43"/>
      <c r="G8" s="31"/>
      <c r="H8" s="32"/>
    </row>
    <row r="9" spans="1:8" ht="60" customHeight="1" x14ac:dyDescent="0.3">
      <c r="B9" s="47"/>
      <c r="C9" s="72" t="s">
        <v>42</v>
      </c>
      <c r="D9" s="26"/>
      <c r="E9" s="22" t="s">
        <v>7</v>
      </c>
      <c r="F9" s="23">
        <v>1</v>
      </c>
      <c r="G9" s="24">
        <v>5450</v>
      </c>
      <c r="H9" s="25">
        <f>F9*G9</f>
        <v>5450</v>
      </c>
    </row>
    <row r="10" spans="1:8" s="11" customFormat="1" ht="18.75" customHeight="1" x14ac:dyDescent="0.3">
      <c r="A10" s="9"/>
      <c r="B10" s="50" t="s">
        <v>6</v>
      </c>
      <c r="C10" s="41" t="s">
        <v>28</v>
      </c>
      <c r="D10" s="41"/>
      <c r="E10" s="42"/>
      <c r="F10" s="43"/>
      <c r="G10" s="31"/>
      <c r="H10" s="32"/>
    </row>
    <row r="11" spans="1:8" s="11" customFormat="1" ht="103.5" customHeight="1" x14ac:dyDescent="0.3">
      <c r="A11" s="9"/>
      <c r="B11" s="50"/>
      <c r="C11" s="71" t="s">
        <v>43</v>
      </c>
      <c r="D11" s="17"/>
      <c r="E11" s="42"/>
      <c r="F11" s="43"/>
      <c r="G11" s="31"/>
      <c r="H11" s="32"/>
    </row>
    <row r="12" spans="1:8" s="11" customFormat="1" ht="75.75" customHeight="1" x14ac:dyDescent="0.3">
      <c r="A12" s="9"/>
      <c r="B12" s="50"/>
      <c r="C12" s="71" t="s">
        <v>44</v>
      </c>
      <c r="D12" s="17"/>
      <c r="E12" s="42"/>
      <c r="F12" s="43"/>
      <c r="G12" s="31"/>
      <c r="H12" s="32"/>
    </row>
    <row r="13" spans="1:8" s="55" customFormat="1" ht="30" customHeight="1" x14ac:dyDescent="0.3">
      <c r="A13" s="57"/>
      <c r="B13" s="38"/>
      <c r="C13" s="72" t="s">
        <v>54</v>
      </c>
      <c r="D13" s="26"/>
      <c r="E13" s="22" t="s">
        <v>10</v>
      </c>
      <c r="F13" s="23">
        <v>70</v>
      </c>
      <c r="G13" s="24">
        <v>62.26</v>
      </c>
      <c r="H13" s="25">
        <f t="shared" ref="H13" si="0">G13*F13</f>
        <v>4358.2</v>
      </c>
    </row>
    <row r="14" spans="1:8" s="11" customFormat="1" ht="75.75" customHeight="1" x14ac:dyDescent="0.3">
      <c r="A14" s="9"/>
      <c r="B14" s="50"/>
      <c r="C14" s="81" t="s">
        <v>50</v>
      </c>
      <c r="D14" s="17"/>
      <c r="E14" s="63"/>
      <c r="F14" s="64"/>
      <c r="G14" s="65"/>
      <c r="H14" s="66"/>
    </row>
    <row r="15" spans="1:8" s="11" customFormat="1" ht="79.5" customHeight="1" x14ac:dyDescent="0.3">
      <c r="A15" s="9"/>
      <c r="B15" s="50"/>
      <c r="C15" s="71" t="s">
        <v>33</v>
      </c>
      <c r="D15" s="17"/>
      <c r="E15" s="42"/>
      <c r="F15" s="43"/>
      <c r="G15" s="31"/>
      <c r="H15" s="32"/>
    </row>
    <row r="16" spans="1:8" s="11" customFormat="1" ht="63" customHeight="1" x14ac:dyDescent="0.3">
      <c r="A16" s="9"/>
      <c r="B16" s="50"/>
      <c r="C16" s="71" t="s">
        <v>36</v>
      </c>
      <c r="D16" s="17"/>
      <c r="E16" s="42"/>
      <c r="F16" s="43"/>
      <c r="G16" s="31"/>
      <c r="H16" s="32"/>
    </row>
    <row r="17" spans="1:8" s="11" customFormat="1" ht="59.25" customHeight="1" x14ac:dyDescent="0.3">
      <c r="A17" s="9"/>
      <c r="B17" s="50"/>
      <c r="C17" s="71" t="s">
        <v>37</v>
      </c>
      <c r="D17" s="17"/>
      <c r="E17" s="82"/>
      <c r="F17" s="82"/>
      <c r="G17" s="82"/>
      <c r="H17" s="82"/>
    </row>
    <row r="18" spans="1:8" s="11" customFormat="1" ht="45" customHeight="1" x14ac:dyDescent="0.3">
      <c r="A18" s="9"/>
      <c r="B18" s="50"/>
      <c r="C18" s="86" t="s">
        <v>51</v>
      </c>
      <c r="D18" s="17"/>
      <c r="E18" s="82"/>
      <c r="F18" s="82"/>
      <c r="G18" s="82"/>
      <c r="H18" s="82"/>
    </row>
    <row r="19" spans="1:8" s="11" customFormat="1" ht="13.5" customHeight="1" x14ac:dyDescent="0.3">
      <c r="A19" s="9"/>
      <c r="B19" s="50"/>
      <c r="C19" s="87" t="s">
        <v>45</v>
      </c>
      <c r="D19" s="17"/>
      <c r="E19" s="82"/>
      <c r="F19" s="82"/>
      <c r="G19" s="82"/>
      <c r="H19" s="82"/>
    </row>
    <row r="20" spans="1:8" s="11" customFormat="1" ht="13.5" customHeight="1" x14ac:dyDescent="0.3">
      <c r="A20" s="9"/>
      <c r="B20" s="50"/>
      <c r="C20" s="87" t="s">
        <v>46</v>
      </c>
      <c r="D20" s="17"/>
      <c r="E20" s="84" t="s">
        <v>10</v>
      </c>
      <c r="F20" s="84">
        <v>1</v>
      </c>
      <c r="G20" s="82">
        <v>246.5</v>
      </c>
      <c r="H20" s="88">
        <f t="shared" ref="H20:H22" si="1">G20*F20</f>
        <v>246.5</v>
      </c>
    </row>
    <row r="21" spans="1:8" s="11" customFormat="1" ht="13.5" customHeight="1" x14ac:dyDescent="0.3">
      <c r="A21" s="9"/>
      <c r="B21" s="50"/>
      <c r="C21" s="87" t="s">
        <v>47</v>
      </c>
      <c r="D21" s="17"/>
      <c r="E21" s="84" t="s">
        <v>10</v>
      </c>
      <c r="F21" s="84">
        <v>3</v>
      </c>
      <c r="G21" s="82">
        <v>278.39999999999998</v>
      </c>
      <c r="H21" s="88">
        <f t="shared" si="1"/>
        <v>835.19999999999993</v>
      </c>
    </row>
    <row r="22" spans="1:8" s="11" customFormat="1" ht="13.5" customHeight="1" x14ac:dyDescent="0.3">
      <c r="A22" s="9"/>
      <c r="B22" s="50"/>
      <c r="C22" s="87" t="s">
        <v>48</v>
      </c>
      <c r="D22" s="17"/>
      <c r="E22" s="84" t="s">
        <v>10</v>
      </c>
      <c r="F22" s="84">
        <v>8</v>
      </c>
      <c r="G22" s="82">
        <v>337.6</v>
      </c>
      <c r="H22" s="88">
        <f t="shared" si="1"/>
        <v>2700.8</v>
      </c>
    </row>
    <row r="23" spans="1:8" s="11" customFormat="1" ht="13.5" customHeight="1" x14ac:dyDescent="0.3">
      <c r="A23" s="9"/>
      <c r="B23" s="50"/>
      <c r="C23" s="87" t="s">
        <v>49</v>
      </c>
      <c r="D23" s="17"/>
      <c r="E23" s="85" t="s">
        <v>10</v>
      </c>
      <c r="F23" s="85">
        <v>13</v>
      </c>
      <c r="G23" s="83">
        <v>362.2</v>
      </c>
      <c r="H23" s="89">
        <f t="shared" ref="H23" si="2">G23*F23</f>
        <v>4708.5999999999995</v>
      </c>
    </row>
    <row r="24" spans="1:8" s="11" customFormat="1" ht="46.5" customHeight="1" x14ac:dyDescent="0.3">
      <c r="A24" s="9"/>
      <c r="B24" s="50"/>
      <c r="C24" s="73" t="s">
        <v>35</v>
      </c>
      <c r="D24" s="56"/>
      <c r="E24" s="22" t="s">
        <v>10</v>
      </c>
      <c r="F24" s="23">
        <v>50</v>
      </c>
      <c r="G24" s="24">
        <v>53.8</v>
      </c>
      <c r="H24" s="25">
        <f t="shared" ref="H24" si="3">G24*F24</f>
        <v>2690</v>
      </c>
    </row>
    <row r="25" spans="1:8" s="11" customFormat="1" ht="46.5" customHeight="1" x14ac:dyDescent="0.3">
      <c r="A25" s="9"/>
      <c r="B25" s="50"/>
      <c r="C25" s="74" t="s">
        <v>34</v>
      </c>
      <c r="D25" s="17"/>
      <c r="E25" s="42"/>
      <c r="F25" s="43"/>
      <c r="G25" s="31"/>
      <c r="H25" s="32"/>
    </row>
    <row r="26" spans="1:8" s="11" customFormat="1" ht="75.75" customHeight="1" x14ac:dyDescent="0.3">
      <c r="A26" s="9"/>
      <c r="B26" s="50"/>
      <c r="C26" s="74" t="s">
        <v>52</v>
      </c>
      <c r="D26" s="17"/>
      <c r="E26" s="42"/>
      <c r="F26" s="43"/>
      <c r="G26" s="31"/>
      <c r="H26" s="32"/>
    </row>
    <row r="27" spans="1:8" s="11" customFormat="1" ht="105" customHeight="1" x14ac:dyDescent="0.3">
      <c r="A27" s="9"/>
      <c r="B27" s="50"/>
      <c r="C27" s="75" t="s">
        <v>53</v>
      </c>
      <c r="D27" s="26"/>
      <c r="E27" s="22" t="s">
        <v>10</v>
      </c>
      <c r="F27" s="23">
        <v>25</v>
      </c>
      <c r="G27" s="24">
        <v>338.4</v>
      </c>
      <c r="H27" s="25">
        <f t="shared" ref="H27" si="4">G27*F27</f>
        <v>8460</v>
      </c>
    </row>
    <row r="28" spans="1:8" s="11" customFormat="1" ht="33.75" customHeight="1" x14ac:dyDescent="0.3">
      <c r="A28" s="9"/>
      <c r="B28" s="50"/>
      <c r="C28" s="41" t="s">
        <v>21</v>
      </c>
      <c r="D28" s="41"/>
      <c r="E28" s="42"/>
      <c r="F28" s="43"/>
      <c r="G28" s="31"/>
      <c r="H28" s="32"/>
    </row>
    <row r="29" spans="1:8" s="11" customFormat="1" ht="18.75" customHeight="1" x14ac:dyDescent="0.3">
      <c r="A29" s="9"/>
      <c r="B29" s="50" t="s">
        <v>8</v>
      </c>
      <c r="C29" s="41" t="s">
        <v>16</v>
      </c>
      <c r="D29" s="41"/>
      <c r="E29" s="42"/>
      <c r="F29" s="43"/>
      <c r="G29" s="31"/>
      <c r="H29" s="32"/>
    </row>
    <row r="30" spans="1:8" s="11" customFormat="1" ht="150" customHeight="1" x14ac:dyDescent="0.3">
      <c r="A30" s="9"/>
      <c r="B30" s="50"/>
      <c r="C30" s="70" t="s">
        <v>22</v>
      </c>
      <c r="D30" s="7"/>
      <c r="E30" s="42"/>
      <c r="F30" s="44"/>
      <c r="G30" s="31"/>
      <c r="H30" s="32"/>
    </row>
    <row r="31" spans="1:8" s="11" customFormat="1" ht="103.5" customHeight="1" x14ac:dyDescent="0.3">
      <c r="A31" s="9"/>
      <c r="B31" s="50"/>
      <c r="C31" s="71" t="s">
        <v>26</v>
      </c>
      <c r="D31" s="17"/>
      <c r="E31" s="42"/>
      <c r="F31" s="44"/>
      <c r="G31" s="31"/>
      <c r="H31" s="32"/>
    </row>
    <row r="32" spans="1:8" s="11" customFormat="1" ht="103.5" customHeight="1" x14ac:dyDescent="0.3">
      <c r="A32" s="9"/>
      <c r="B32" s="38"/>
      <c r="C32" s="72" t="s">
        <v>27</v>
      </c>
      <c r="D32" s="26"/>
      <c r="E32" s="22" t="s">
        <v>10</v>
      </c>
      <c r="F32" s="23">
        <v>1</v>
      </c>
      <c r="G32" s="24">
        <v>1420</v>
      </c>
      <c r="H32" s="25">
        <f>G32*F32</f>
        <v>1420</v>
      </c>
    </row>
    <row r="33" spans="1:11" s="11" customFormat="1" x14ac:dyDescent="0.3">
      <c r="A33" s="9"/>
      <c r="B33" s="50" t="s">
        <v>9</v>
      </c>
      <c r="C33" s="41" t="s">
        <v>17</v>
      </c>
      <c r="D33" s="41"/>
      <c r="E33" s="42"/>
      <c r="F33" s="43"/>
      <c r="G33" s="31"/>
      <c r="H33" s="32"/>
    </row>
    <row r="34" spans="1:11" s="11" customFormat="1" ht="162.75" customHeight="1" x14ac:dyDescent="0.3">
      <c r="A34" s="9"/>
      <c r="B34" s="50"/>
      <c r="C34" s="76" t="s">
        <v>18</v>
      </c>
      <c r="D34" s="69"/>
      <c r="E34" s="10"/>
      <c r="F34" s="43"/>
      <c r="G34" s="8"/>
      <c r="H34" s="40"/>
    </row>
    <row r="35" spans="1:11" s="11" customFormat="1" ht="103.5" customHeight="1" x14ac:dyDescent="0.3">
      <c r="A35" s="9"/>
      <c r="B35" s="50"/>
      <c r="C35" s="77" t="s">
        <v>19</v>
      </c>
      <c r="D35" s="46"/>
      <c r="E35" s="10"/>
      <c r="F35" s="13"/>
      <c r="G35" s="39"/>
      <c r="H35" s="40"/>
    </row>
    <row r="36" spans="1:11" s="11" customFormat="1" ht="135.75" customHeight="1" x14ac:dyDescent="0.3">
      <c r="A36" s="9"/>
      <c r="B36" s="50"/>
      <c r="C36" s="77" t="s">
        <v>20</v>
      </c>
      <c r="D36" s="46"/>
      <c r="E36" s="10"/>
      <c r="F36" s="13"/>
      <c r="G36" s="39"/>
      <c r="H36" s="40"/>
    </row>
    <row r="37" spans="1:11" s="11" customFormat="1" ht="58.5" customHeight="1" x14ac:dyDescent="0.3">
      <c r="A37" s="9"/>
      <c r="B37" s="50"/>
      <c r="C37" s="77" t="s">
        <v>39</v>
      </c>
      <c r="D37" s="46"/>
      <c r="E37" s="10"/>
      <c r="F37" s="13"/>
      <c r="G37" s="39"/>
      <c r="H37" s="40"/>
    </row>
    <row r="38" spans="1:11" s="11" customFormat="1" ht="17.25" customHeight="1" x14ac:dyDescent="0.3">
      <c r="A38" s="9"/>
      <c r="B38" s="38"/>
      <c r="C38" s="78" t="s">
        <v>38</v>
      </c>
      <c r="D38" s="45"/>
      <c r="E38" s="22" t="s">
        <v>10</v>
      </c>
      <c r="F38" s="23">
        <v>2</v>
      </c>
      <c r="G38" s="24">
        <v>2260</v>
      </c>
      <c r="H38" s="25">
        <f>G38*F38</f>
        <v>4520</v>
      </c>
    </row>
    <row r="39" spans="1:11" s="30" customFormat="1" ht="60.75" customHeight="1" x14ac:dyDescent="0.3">
      <c r="A39" s="1"/>
      <c r="B39" s="58" t="s">
        <v>11</v>
      </c>
      <c r="C39" s="79" t="s">
        <v>29</v>
      </c>
      <c r="D39" s="56"/>
      <c r="E39" s="22" t="s">
        <v>10</v>
      </c>
      <c r="F39" s="23">
        <v>1</v>
      </c>
      <c r="G39" s="24">
        <v>665</v>
      </c>
      <c r="H39" s="25">
        <f>G39*F39</f>
        <v>665</v>
      </c>
      <c r="K39" s="59"/>
    </row>
    <row r="40" spans="1:11" s="11" customFormat="1" ht="19.5" customHeight="1" thickBot="1" x14ac:dyDescent="0.35">
      <c r="A40" s="9"/>
      <c r="B40" s="90" t="s">
        <v>32</v>
      </c>
      <c r="C40" s="91"/>
      <c r="D40" s="91"/>
      <c r="E40" s="91"/>
      <c r="F40" s="91"/>
      <c r="G40" s="92"/>
      <c r="H40" s="60">
        <f>SUM(H1:H39)</f>
        <v>36914.300000000003</v>
      </c>
      <c r="K40" s="61"/>
    </row>
    <row r="41" spans="1:11" s="30" customFormat="1" ht="21" customHeight="1" thickBot="1" x14ac:dyDescent="0.35">
      <c r="A41" s="1"/>
      <c r="B41" s="90" t="s">
        <v>30</v>
      </c>
      <c r="C41" s="91"/>
      <c r="D41" s="91"/>
      <c r="E41" s="91"/>
      <c r="F41" s="91"/>
      <c r="G41" s="92"/>
      <c r="H41" s="62">
        <v>1200</v>
      </c>
      <c r="K41" s="59"/>
    </row>
    <row r="42" spans="1:11" ht="15.75" customHeight="1" thickBot="1" x14ac:dyDescent="0.35">
      <c r="B42" s="93" t="s">
        <v>31</v>
      </c>
      <c r="C42" s="94"/>
      <c r="D42" s="94"/>
      <c r="E42" s="94"/>
      <c r="F42" s="94"/>
      <c r="G42" s="95"/>
      <c r="H42" s="52">
        <f>H40+H41</f>
        <v>38114.300000000003</v>
      </c>
      <c r="I42" s="54"/>
      <c r="J42" s="54"/>
      <c r="K42" s="54"/>
    </row>
    <row r="43" spans="1:11" x14ac:dyDescent="0.3">
      <c r="I43" s="54"/>
      <c r="J43" s="54"/>
      <c r="K43" s="54"/>
    </row>
    <row r="44" spans="1:11" x14ac:dyDescent="0.3">
      <c r="I44" s="54"/>
      <c r="J44" s="54"/>
      <c r="K44" s="54"/>
    </row>
    <row r="45" spans="1:11" x14ac:dyDescent="0.3">
      <c r="I45" s="54"/>
      <c r="J45" s="54"/>
      <c r="K45" s="54"/>
    </row>
    <row r="46" spans="1:11" x14ac:dyDescent="0.3">
      <c r="I46" s="54"/>
      <c r="J46" s="54"/>
      <c r="K46" s="54"/>
    </row>
    <row r="47" spans="1:11" x14ac:dyDescent="0.3">
      <c r="I47" s="54"/>
      <c r="J47" s="54"/>
      <c r="K47" s="54"/>
    </row>
    <row r="48" spans="1:11" x14ac:dyDescent="0.3">
      <c r="I48" s="54"/>
      <c r="J48" s="54"/>
      <c r="K48" s="54"/>
    </row>
    <row r="49" spans="9:11" x14ac:dyDescent="0.3">
      <c r="I49" s="54"/>
      <c r="J49" s="54"/>
      <c r="K49" s="54"/>
    </row>
    <row r="50" spans="9:11" x14ac:dyDescent="0.3">
      <c r="I50" s="54"/>
      <c r="J50" s="54"/>
      <c r="K50" s="54"/>
    </row>
    <row r="51" spans="9:11" x14ac:dyDescent="0.3">
      <c r="I51" s="54"/>
      <c r="J51" s="54"/>
      <c r="K51" s="54"/>
    </row>
    <row r="52" spans="9:11" x14ac:dyDescent="0.3">
      <c r="I52" s="54"/>
      <c r="J52" s="54"/>
      <c r="K52" s="54"/>
    </row>
    <row r="53" spans="9:11" x14ac:dyDescent="0.3">
      <c r="I53" s="54"/>
      <c r="J53" s="54"/>
      <c r="K53" s="54"/>
    </row>
    <row r="54" spans="9:11" x14ac:dyDescent="0.3">
      <c r="I54" s="54"/>
      <c r="J54" s="54"/>
      <c r="K54" s="54"/>
    </row>
  </sheetData>
  <mergeCells count="4">
    <mergeCell ref="B40:G40"/>
    <mergeCell ref="B41:G41"/>
    <mergeCell ref="B42:G42"/>
    <mergeCell ref="B2:H2"/>
  </mergeCells>
  <pageMargins left="0.19685039370078741" right="0.19685039370078741" top="0.74803149606299213" bottom="0.74803149606299213" header="0.31496062992125984" footer="0.31496062992125984"/>
  <pageSetup paperSize="9" scale="7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9671DCC760B4F449955F1B18A435EAE" ma:contentTypeVersion="0" ma:contentTypeDescription="Creare un nuovo documento." ma:contentTypeScope="" ma:versionID="c88b0e8dc04063106421a9522b719f2a">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FE2971-C7A5-4791-A5C1-5C61E04CA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7356CA4-5114-4444-8CD1-6B82FD08A18B}">
  <ds:schemaRefs>
    <ds:schemaRef ds:uri="http://schemas.microsoft.com/sharepoint/v3/contenttype/forms"/>
  </ds:schemaRefs>
</ds:datastoreItem>
</file>

<file path=customXml/itemProps3.xml><?xml version="1.0" encoding="utf-8"?>
<ds:datastoreItem xmlns:ds="http://schemas.openxmlformats.org/officeDocument/2006/customXml" ds:itemID="{9BE6AEFC-4FFA-4366-B9B8-40DF894575B4}">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AutoBVT</cp:lastModifiedBy>
  <cp:lastPrinted>2017-12-05T15:05:12Z</cp:lastPrinted>
  <dcterms:created xsi:type="dcterms:W3CDTF">2017-06-14T08:38:34Z</dcterms:created>
  <dcterms:modified xsi:type="dcterms:W3CDTF">2018-05-25T10:41:05Z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0x01010029671DCC760B4F449955F1B18A435EAE</vt:lpwstr>
  </property>
</Properties>
</file>