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Manod pulizie" sheetId="1" r:id="rId1"/>
  </sheets>
  <definedNames>
    <definedName name="_xlnm.Print_Area" localSheetId="0">'Manod pulizie'!$B$1:$G$24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I23" i="1" l="1"/>
  <c r="I21" i="1"/>
  <c r="I20" i="1"/>
  <c r="I9" i="1"/>
  <c r="H7" i="1" l="1"/>
  <c r="J7" i="1" s="1"/>
  <c r="I7" i="1"/>
  <c r="H22" i="1"/>
  <c r="J22" i="1" s="1"/>
  <c r="I22" i="1"/>
  <c r="H24" i="1"/>
  <c r="J24" i="1" s="1"/>
  <c r="I24" i="1"/>
  <c r="H8" i="1"/>
  <c r="J8" i="1" s="1"/>
  <c r="I8" i="1"/>
  <c r="H21" i="1"/>
  <c r="J21" i="1" s="1"/>
  <c r="I19" i="1"/>
  <c r="H20" i="1"/>
  <c r="J20" i="1" s="1"/>
  <c r="H23" i="1"/>
  <c r="J23" i="1" s="1"/>
  <c r="I18" i="1"/>
  <c r="H9" i="1"/>
  <c r="I10" i="1" l="1"/>
  <c r="J9" i="1"/>
  <c r="J10" i="1" s="1"/>
  <c r="H10" i="1"/>
  <c r="H19" i="1"/>
  <c r="J19" i="1" s="1"/>
  <c r="H18" i="1"/>
  <c r="J18" i="1" s="1"/>
  <c r="J6" i="1"/>
  <c r="H6" i="1"/>
  <c r="I6" i="1"/>
  <c r="I5" i="1" l="1"/>
  <c r="H5" i="1" l="1"/>
  <c r="J5" i="1" s="1"/>
</calcChain>
</file>

<file path=xl/sharedStrings.xml><?xml version="1.0" encoding="utf-8"?>
<sst xmlns="http://schemas.openxmlformats.org/spreadsheetml/2006/main" count="39" uniqueCount="21">
  <si>
    <t>STABILE (Indirizzo)</t>
  </si>
  <si>
    <t>Contratto di riferimento</t>
  </si>
  <si>
    <t>Costo annuale (IVA inclusa)</t>
  </si>
  <si>
    <t>Costo quadriennale (IVA esclusa)</t>
  </si>
  <si>
    <t>Costo quadriennale   (IVA inclusa)</t>
  </si>
  <si>
    <t>Numero Unità</t>
  </si>
  <si>
    <t>Livello</t>
  </si>
  <si>
    <t>Ore mese</t>
  </si>
  <si>
    <t>DIR.REGIONALE VENEZIA SANTA CROCE 929</t>
  </si>
  <si>
    <t>ADDETTO 1</t>
  </si>
  <si>
    <t>ADDETTO 2</t>
  </si>
  <si>
    <t>5°</t>
  </si>
  <si>
    <t xml:space="preserve">CCNL dip.dalle Imprese artigiane esercenti servizi di pulizia, disinfezione, ecc. </t>
  </si>
  <si>
    <t>Note</t>
  </si>
  <si>
    <t>pulizie periodiche</t>
  </si>
  <si>
    <t xml:space="preserve">DIR. PROVINCIALE PADOVA VIA DELU' </t>
  </si>
  <si>
    <t>ADDETTO 3</t>
  </si>
  <si>
    <t>ADDETTO 4</t>
  </si>
  <si>
    <t>ADDETTO 5</t>
  </si>
  <si>
    <t>ADDETTO 6</t>
  </si>
  <si>
    <t>ELENCO DELLE PERSONE ATTUALMENTE IMPIEGATE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</si>
</sst>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2" applyFont="1" applyFill="1" applyBorder="1"/>
    <xf numFmtId="164" fontId="2" fillId="0" borderId="1" xfId="2" applyFont="1" applyFill="1" applyBorder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/>
    <xf numFmtId="165" fontId="3" fillId="0" borderId="1" xfId="1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5" fontId="4" fillId="0" borderId="1" xfId="1" applyFont="1" applyBorder="1" applyAlignment="1">
      <alignment horizontal="right"/>
    </xf>
    <xf numFmtId="165" fontId="4" fillId="0" borderId="1" xfId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5" fontId="3" fillId="0" borderId="1" xfId="1" applyFont="1" applyBorder="1" applyAlignment="1">
      <alignment wrapText="1"/>
    </xf>
    <xf numFmtId="165" fontId="3" fillId="0" borderId="4" xfId="1" applyNumberFormat="1" applyFont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165" fontId="3" fillId="0" borderId="4" xfId="1" applyFont="1" applyBorder="1" applyAlignment="1">
      <alignment horizontal="center" vertical="center"/>
    </xf>
    <xf numFmtId="165" fontId="3" fillId="0" borderId="6" xfId="1" applyFont="1" applyBorder="1" applyAlignment="1">
      <alignment horizontal="center" vertical="center"/>
    </xf>
    <xf numFmtId="0" fontId="4" fillId="0" borderId="0" xfId="0" applyFont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tabSelected="1" zoomScale="80" zoomScaleNormal="80" zoomScaleSheetLayoutView="80" workbookViewId="0">
      <selection activeCell="O11" sqref="O11"/>
    </sheetView>
  </sheetViews>
  <sheetFormatPr defaultRowHeight="15" x14ac:dyDescent="0.25"/>
  <cols>
    <col min="1" max="1" width="1.140625" customWidth="1"/>
    <col min="2" max="2" width="61.42578125" customWidth="1"/>
    <col min="3" max="3" width="15.85546875" customWidth="1"/>
    <col min="4" max="5" width="18.85546875" customWidth="1"/>
    <col min="6" max="6" width="14.5703125" customWidth="1"/>
    <col min="7" max="7" width="13.140625" customWidth="1"/>
    <col min="8" max="9" width="15.28515625" hidden="1" customWidth="1"/>
    <col min="10" max="10" width="16.5703125" hidden="1" customWidth="1"/>
    <col min="11" max="11" width="17.42578125" customWidth="1"/>
    <col min="12" max="12" width="18.140625" customWidth="1"/>
    <col min="13" max="13" width="13.85546875" bestFit="1" customWidth="1"/>
  </cols>
  <sheetData>
    <row r="1" spans="2:10" ht="15.75" x14ac:dyDescent="0.25">
      <c r="B1" s="5"/>
      <c r="C1" s="5"/>
      <c r="D1" s="5"/>
      <c r="E1" s="5"/>
      <c r="F1" s="5"/>
      <c r="G1" s="5"/>
    </row>
    <row r="2" spans="2:10" ht="15.75" x14ac:dyDescent="0.25">
      <c r="B2" s="24" t="s">
        <v>20</v>
      </c>
      <c r="C2" s="5"/>
      <c r="D2" s="5"/>
      <c r="E2" s="5"/>
      <c r="F2" s="5"/>
      <c r="G2" s="5"/>
    </row>
    <row r="3" spans="2:10" ht="15.75" x14ac:dyDescent="0.25">
      <c r="B3" s="5"/>
      <c r="C3" s="5"/>
      <c r="D3" s="5"/>
      <c r="E3" s="5"/>
      <c r="F3" s="5"/>
      <c r="G3" s="5"/>
    </row>
    <row r="4" spans="2:10" s="2" customFormat="1" ht="45" x14ac:dyDescent="0.25">
      <c r="B4" s="6" t="s">
        <v>0</v>
      </c>
      <c r="C4" s="6" t="s">
        <v>5</v>
      </c>
      <c r="D4" s="7" t="s">
        <v>6</v>
      </c>
      <c r="E4" s="8" t="s">
        <v>1</v>
      </c>
      <c r="F4" s="7" t="s">
        <v>7</v>
      </c>
      <c r="G4" s="7" t="s">
        <v>13</v>
      </c>
      <c r="H4" s="1" t="s">
        <v>2</v>
      </c>
      <c r="I4" s="1" t="s">
        <v>3</v>
      </c>
      <c r="J4" s="1" t="s">
        <v>4</v>
      </c>
    </row>
    <row r="5" spans="2:10" ht="15.75" x14ac:dyDescent="0.25">
      <c r="B5" s="9"/>
      <c r="C5" s="10"/>
      <c r="D5" s="10"/>
      <c r="E5" s="10"/>
      <c r="F5" s="11"/>
      <c r="G5" s="11"/>
      <c r="H5" s="3" t="e">
        <f>+#REF!*1.22</f>
        <v>#REF!</v>
      </c>
      <c r="I5" s="3" t="e">
        <f>+#REF!*4</f>
        <v>#REF!</v>
      </c>
      <c r="J5" s="3" t="e">
        <f>+H5*4</f>
        <v>#REF!</v>
      </c>
    </row>
    <row r="6" spans="2:10" ht="15.75" x14ac:dyDescent="0.25">
      <c r="B6" s="12"/>
      <c r="C6" s="13"/>
      <c r="D6" s="13"/>
      <c r="E6" s="10"/>
      <c r="F6" s="14"/>
      <c r="G6" s="15"/>
      <c r="H6" s="4" t="e">
        <f>SUM(#REF!)</f>
        <v>#REF!</v>
      </c>
      <c r="I6" s="4" t="e">
        <f>SUM(#REF!)</f>
        <v>#REF!</v>
      </c>
      <c r="J6" s="4" t="e">
        <f>SUM(#REF!)</f>
        <v>#REF!</v>
      </c>
    </row>
    <row r="7" spans="2:10" ht="78.75" x14ac:dyDescent="0.25">
      <c r="B7" s="9" t="s">
        <v>8</v>
      </c>
      <c r="C7" s="10" t="s">
        <v>9</v>
      </c>
      <c r="D7" s="17" t="s">
        <v>11</v>
      </c>
      <c r="E7" s="16" t="s">
        <v>12</v>
      </c>
      <c r="F7" s="11">
        <f>585/12</f>
        <v>48.75</v>
      </c>
      <c r="G7" s="11"/>
      <c r="H7" s="3" t="e">
        <f>+#REF!*1.22</f>
        <v>#REF!</v>
      </c>
      <c r="I7" s="3" t="e">
        <f>+#REF!*4</f>
        <v>#REF!</v>
      </c>
      <c r="J7" s="3" t="e">
        <f>+H7*4</f>
        <v>#REF!</v>
      </c>
    </row>
    <row r="8" spans="2:10" ht="78.75" x14ac:dyDescent="0.25">
      <c r="B8" s="10"/>
      <c r="C8" s="10" t="s">
        <v>10</v>
      </c>
      <c r="D8" s="17" t="s">
        <v>11</v>
      </c>
      <c r="E8" s="16" t="s">
        <v>12</v>
      </c>
      <c r="F8" s="11">
        <v>8</v>
      </c>
      <c r="G8" s="18" t="s">
        <v>14</v>
      </c>
      <c r="H8" s="3" t="e">
        <f>+#REF!*1.22</f>
        <v>#REF!</v>
      </c>
      <c r="I8" s="3" t="e">
        <f>+#REF!*4</f>
        <v>#REF!</v>
      </c>
      <c r="J8" s="3" t="e">
        <f t="shared" ref="J8:J9" si="0">+H8*4</f>
        <v>#REF!</v>
      </c>
    </row>
    <row r="9" spans="2:10" ht="15.75" x14ac:dyDescent="0.25">
      <c r="B9" s="10"/>
      <c r="C9" s="10"/>
      <c r="D9" s="10"/>
      <c r="E9" s="10"/>
      <c r="F9" s="11"/>
      <c r="G9" s="11"/>
      <c r="H9" s="3" t="e">
        <f>+#REF!*1.22</f>
        <v>#REF!</v>
      </c>
      <c r="I9" s="3" t="e">
        <f>+#REF!*4</f>
        <v>#REF!</v>
      </c>
      <c r="J9" s="3" t="e">
        <f t="shared" si="0"/>
        <v>#REF!</v>
      </c>
    </row>
    <row r="10" spans="2:10" ht="15.75" x14ac:dyDescent="0.25">
      <c r="B10" s="12"/>
      <c r="C10" s="13"/>
      <c r="D10" s="13"/>
      <c r="E10" s="10"/>
      <c r="F10" s="14"/>
      <c r="G10" s="15"/>
      <c r="H10" s="4" t="e">
        <f>+SUM(H7:H9)</f>
        <v>#REF!</v>
      </c>
      <c r="I10" s="4" t="e">
        <f>+SUM(I7:I9)</f>
        <v>#REF!</v>
      </c>
      <c r="J10" s="4" t="e">
        <f>+SUM(J7:J9)</f>
        <v>#REF!</v>
      </c>
    </row>
    <row r="11" spans="2:10" ht="15.75" x14ac:dyDescent="0.25">
      <c r="B11" s="9"/>
      <c r="C11" s="10"/>
      <c r="D11" s="10"/>
      <c r="E11" s="10"/>
      <c r="F11" s="11"/>
      <c r="G11" s="11"/>
      <c r="H11" s="3"/>
      <c r="I11" s="3"/>
      <c r="J11" s="3"/>
    </row>
    <row r="12" spans="2:10" ht="15.75" x14ac:dyDescent="0.25">
      <c r="B12" s="10"/>
      <c r="C12" s="10"/>
      <c r="D12" s="10"/>
      <c r="E12" s="10"/>
      <c r="F12" s="11"/>
      <c r="G12" s="11"/>
      <c r="H12" s="3"/>
      <c r="I12" s="3"/>
      <c r="J12" s="3"/>
    </row>
    <row r="13" spans="2:10" ht="15.75" x14ac:dyDescent="0.25">
      <c r="B13" s="10"/>
      <c r="C13" s="10"/>
      <c r="D13" s="10"/>
      <c r="E13" s="10"/>
      <c r="F13" s="11"/>
      <c r="G13" s="11"/>
      <c r="H13" s="3"/>
      <c r="I13" s="3"/>
      <c r="J13" s="3"/>
    </row>
    <row r="14" spans="2:10" ht="15.75" x14ac:dyDescent="0.25">
      <c r="B14" s="10"/>
      <c r="C14" s="10"/>
      <c r="D14" s="10"/>
      <c r="E14" s="10"/>
      <c r="F14" s="11"/>
      <c r="G14" s="11"/>
      <c r="H14" s="3"/>
      <c r="I14" s="3"/>
      <c r="J14" s="3"/>
    </row>
    <row r="15" spans="2:10" ht="15.75" x14ac:dyDescent="0.25">
      <c r="B15" s="10"/>
      <c r="C15" s="10"/>
      <c r="D15" s="10"/>
      <c r="E15" s="10"/>
      <c r="F15" s="11"/>
      <c r="G15" s="11"/>
      <c r="H15" s="3"/>
      <c r="I15" s="3"/>
      <c r="J15" s="3"/>
    </row>
    <row r="16" spans="2:10" ht="15.75" x14ac:dyDescent="0.25">
      <c r="B16" s="10"/>
      <c r="C16" s="10"/>
      <c r="D16" s="10"/>
      <c r="E16" s="10"/>
      <c r="F16" s="11"/>
      <c r="G16" s="11"/>
      <c r="H16" s="3"/>
      <c r="I16" s="3"/>
      <c r="J16" s="3"/>
    </row>
    <row r="17" spans="2:13" ht="15.75" x14ac:dyDescent="0.25">
      <c r="B17" s="12"/>
      <c r="C17" s="13"/>
      <c r="D17" s="13"/>
      <c r="E17" s="10"/>
      <c r="F17" s="14"/>
      <c r="G17" s="15"/>
      <c r="H17" s="4"/>
      <c r="I17" s="4"/>
      <c r="J17" s="4"/>
    </row>
    <row r="18" spans="2:13" ht="78.75" x14ac:dyDescent="0.25">
      <c r="B18" s="9" t="s">
        <v>15</v>
      </c>
      <c r="C18" s="10" t="s">
        <v>9</v>
      </c>
      <c r="D18" s="17" t="s">
        <v>11</v>
      </c>
      <c r="E18" s="16" t="s">
        <v>12</v>
      </c>
      <c r="F18" s="19">
        <v>290</v>
      </c>
      <c r="G18" s="11"/>
      <c r="H18" s="3" t="e">
        <f>+#REF!*1.22</f>
        <v>#REF!</v>
      </c>
      <c r="I18" s="3" t="e">
        <f>+#REF!*4</f>
        <v>#REF!</v>
      </c>
      <c r="J18" s="3" t="e">
        <f>+H18*4</f>
        <v>#REF!</v>
      </c>
    </row>
    <row r="19" spans="2:13" ht="78.75" x14ac:dyDescent="0.25">
      <c r="B19" s="9"/>
      <c r="C19" s="10" t="s">
        <v>10</v>
      </c>
      <c r="D19" s="17" t="s">
        <v>11</v>
      </c>
      <c r="E19" s="16" t="s">
        <v>12</v>
      </c>
      <c r="F19" s="20"/>
      <c r="G19" s="11"/>
      <c r="H19" s="3" t="e">
        <f>+#REF!*1.22</f>
        <v>#REF!</v>
      </c>
      <c r="I19" s="3" t="e">
        <f>+#REF!*4</f>
        <v>#REF!</v>
      </c>
      <c r="J19" s="3" t="e">
        <f t="shared" ref="J19:J24" si="1">+H19*4</f>
        <v>#REF!</v>
      </c>
    </row>
    <row r="20" spans="2:13" ht="78.75" x14ac:dyDescent="0.25">
      <c r="B20" s="9"/>
      <c r="C20" s="10" t="s">
        <v>16</v>
      </c>
      <c r="D20" s="17" t="s">
        <v>11</v>
      </c>
      <c r="E20" s="16" t="s">
        <v>12</v>
      </c>
      <c r="F20" s="20"/>
      <c r="G20" s="11"/>
      <c r="H20" s="3" t="e">
        <f>+#REF!*1.22</f>
        <v>#REF!</v>
      </c>
      <c r="I20" s="3" t="e">
        <f>+#REF!*4</f>
        <v>#REF!</v>
      </c>
      <c r="J20" s="3" t="e">
        <f t="shared" si="1"/>
        <v>#REF!</v>
      </c>
    </row>
    <row r="21" spans="2:13" ht="78.75" x14ac:dyDescent="0.25">
      <c r="B21" s="9"/>
      <c r="C21" s="10" t="s">
        <v>17</v>
      </c>
      <c r="D21" s="17" t="s">
        <v>11</v>
      </c>
      <c r="E21" s="16" t="s">
        <v>12</v>
      </c>
      <c r="F21" s="21"/>
      <c r="G21" s="11"/>
      <c r="H21" s="3" t="e">
        <f>+#REF!*1.22</f>
        <v>#REF!</v>
      </c>
      <c r="I21" s="3" t="e">
        <f>+#REF!*4</f>
        <v>#REF!</v>
      </c>
      <c r="J21" s="3" t="e">
        <f t="shared" si="1"/>
        <v>#REF!</v>
      </c>
    </row>
    <row r="22" spans="2:13" ht="78.75" x14ac:dyDescent="0.25">
      <c r="B22" s="10"/>
      <c r="C22" s="10" t="s">
        <v>18</v>
      </c>
      <c r="D22" s="17" t="s">
        <v>11</v>
      </c>
      <c r="E22" s="16" t="s">
        <v>12</v>
      </c>
      <c r="F22" s="22">
        <v>28</v>
      </c>
      <c r="G22" s="18" t="s">
        <v>14</v>
      </c>
      <c r="H22" s="3" t="e">
        <f>+#REF!*1.22</f>
        <v>#REF!</v>
      </c>
      <c r="I22" s="3" t="e">
        <f>+#REF!*4</f>
        <v>#REF!</v>
      </c>
      <c r="J22" s="3" t="e">
        <f t="shared" si="1"/>
        <v>#REF!</v>
      </c>
    </row>
    <row r="23" spans="2:13" ht="78.75" x14ac:dyDescent="0.25">
      <c r="B23" s="10"/>
      <c r="C23" s="10" t="s">
        <v>19</v>
      </c>
      <c r="D23" s="17" t="s">
        <v>11</v>
      </c>
      <c r="E23" s="16" t="s">
        <v>12</v>
      </c>
      <c r="F23" s="23"/>
      <c r="G23" s="18" t="s">
        <v>14</v>
      </c>
      <c r="H23" s="3" t="e">
        <f>+#REF!*1.22</f>
        <v>#REF!</v>
      </c>
      <c r="I23" s="3" t="e">
        <f>+#REF!*4</f>
        <v>#REF!</v>
      </c>
      <c r="J23" s="3" t="e">
        <f t="shared" si="1"/>
        <v>#REF!</v>
      </c>
    </row>
    <row r="24" spans="2:13" ht="15.75" x14ac:dyDescent="0.25">
      <c r="B24" s="10"/>
      <c r="C24" s="10"/>
      <c r="D24" s="10"/>
      <c r="E24" s="10"/>
      <c r="F24" s="11"/>
      <c r="G24" s="11"/>
      <c r="H24" s="3" t="e">
        <f>+#REF!*1.22</f>
        <v>#REF!</v>
      </c>
      <c r="I24" s="3" t="e">
        <f>+#REF!*4</f>
        <v>#REF!</v>
      </c>
      <c r="J24" s="3" t="e">
        <f t="shared" si="1"/>
        <v>#REF!</v>
      </c>
    </row>
    <row r="25" spans="2:13" ht="15.75" x14ac:dyDescent="0.25">
      <c r="B25" s="5"/>
      <c r="C25" s="5"/>
      <c r="D25" s="5"/>
      <c r="E25" s="5"/>
      <c r="F25" s="5"/>
      <c r="G25" s="5"/>
    </row>
    <row r="26" spans="2:13" ht="15.75" x14ac:dyDescent="0.25">
      <c r="B26" s="5"/>
      <c r="C26" s="5"/>
      <c r="D26" s="5"/>
      <c r="E26" s="5"/>
      <c r="F26" s="5"/>
      <c r="G26" s="5"/>
      <c r="M26">
        <v>2</v>
      </c>
    </row>
  </sheetData>
  <mergeCells count="2">
    <mergeCell ref="F18:F21"/>
    <mergeCell ref="F22:F23"/>
  </mergeCells>
  <pageMargins left="0.70866141732283472" right="0.70866141732283472" top="0.39370078740157483" bottom="0.43307086614173229" header="0.31496062992125984" footer="0.31496062992125984"/>
  <pageSetup paperSize="9"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671DCC760B4F449955F1B18A435EAE" ma:contentTypeVersion="0" ma:contentTypeDescription="Creare un nuovo documento." ma:contentTypeScope="" ma:versionID="c88b0e8dc04063106421a9522b719f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D7DFA1-C181-47CF-87A7-8B5AB072AE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903D1E-862F-43D6-9F25-25F4E79161A6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5138148-7866-47B9-943B-66358A5009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Manod pulizie</vt:lpstr>
      <vt:lpstr>'Manod pulizie'!Area_stampa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2017-10-17T07:08:27Z</dcterms:created>
  <dcterms:modified xsi:type="dcterms:W3CDTF">2018-12-11T07:45:25Z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0x01010029671DCC760B4F449955F1B18A435EAE</vt:lpwstr>
  </property>
</Properties>
</file>