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sorse Strumentali\5U110401802 Servizio di facchinaggio a chiamata 2022-2023 n. 2 lotti\"/>
    </mc:Choice>
  </mc:AlternateContent>
  <bookViews>
    <workbookView xWindow="-120" yWindow="-120" windowWidth="29040" windowHeight="15990"/>
  </bookViews>
  <sheets>
    <sheet name="Foglio1" sheetId="1" r:id="rId1"/>
  </sheets>
  <definedNames>
    <definedName name="_xlnm.Print_Area" localSheetId="0">Foglio1!$A$1:$L$10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" i="1"/>
  <c r="I9" i="1" l="1"/>
  <c r="I3" i="1" l="1"/>
  <c r="G9" i="1"/>
  <c r="G3" i="1"/>
  <c r="J9" i="1"/>
  <c r="J3" i="1" l="1"/>
  <c r="L3" i="1"/>
</calcChain>
</file>

<file path=xl/sharedStrings.xml><?xml version="1.0" encoding="utf-8"?>
<sst xmlns="http://schemas.openxmlformats.org/spreadsheetml/2006/main" count="29" uniqueCount="25">
  <si>
    <t>Costo unitario a base d’asta (BA)</t>
  </si>
  <si>
    <t>Soglia minima di offerta prezzi (S)</t>
  </si>
  <si>
    <t>Unità misura</t>
  </si>
  <si>
    <t>Facchinaggio interno</t>
  </si>
  <si>
    <t>Facchinaggio esterno</t>
  </si>
  <si>
    <t>Automezzo con peso complessivo a pieno carico fino a 35 quintali (compresi)</t>
  </si>
  <si>
    <t>Automezzo con peso complessivo a pieno carico da 35 a 65 quintali (compresi)</t>
  </si>
  <si>
    <t>Automezzo con peso complessivo a pieno carico da 65 a 80 quintali (compresi)</t>
  </si>
  <si>
    <t xml:space="preserve">Automezzo con peso complessivo a pieno carico oltre 80 quintali </t>
  </si>
  <si>
    <t>n.</t>
  </si>
  <si>
    <t>costo orario per operatore</t>
  </si>
  <si>
    <t>costo orario impiego automezzo</t>
  </si>
  <si>
    <t>Costo unitario offerto (CO)</t>
  </si>
  <si>
    <t>costo al kg di documenti conferiti in discarica</t>
  </si>
  <si>
    <t>costo al kg di materiale conferito in discarica</t>
  </si>
  <si>
    <t>Smaltimento con triturazione documenti codice CER 20.01.01 (con FIR e rilascio attestazione di distruzione)</t>
  </si>
  <si>
    <t>Smaltimento rifiuti ingombranti codice CER 20.03.07 (con FIR)</t>
  </si>
  <si>
    <t>Medie aritmetiche ponderate a base d'asta</t>
  </si>
  <si>
    <t>Medie aritmetiche ponderate di offerta</t>
  </si>
  <si>
    <t>Ribassi % sulle medie aritmetiche ponderate</t>
  </si>
  <si>
    <t xml:space="preserve">Tipologia di prestazione/impiego automezzi </t>
  </si>
  <si>
    <t>Ribasso % medio ponderato (parametro di offerta finale)</t>
  </si>
  <si>
    <t>peso attribuito (P%)</t>
  </si>
  <si>
    <t>peso attribuito (P)</t>
  </si>
  <si>
    <t>ALL 3_FOGLIO DI CALCOLO RIBASSO % MEDIO PONDERATO                                                                                                                                                                                                                                                                                          "Servizio a richiesta di facchinaggio, interno ed esterno, trasporto, trasloco, smaltimento rifiuti ingombranti e smaltimento con triturazione di documentazione cartacea oggetto di scarto"                                                         LOTTO N. 2  CIG: 9177397396 - province di ASCOLI PICENO, MACERATA E FERMO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</si>
</sst>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00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3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3" fillId="5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" fontId="3" fillId="5" borderId="8" xfId="0" applyNumberFormat="1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4" fontId="3" fillId="6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44" fontId="3" fillId="6" borderId="6" xfId="1" applyNumberFormat="1" applyFont="1" applyFill="1" applyBorder="1" applyAlignment="1">
      <alignment horizontal="center" vertical="center"/>
    </xf>
    <xf numFmtId="44" fontId="3" fillId="6" borderId="2" xfId="1" applyNumberFormat="1" applyFont="1" applyFill="1" applyBorder="1" applyAlignment="1">
      <alignment horizontal="center" vertical="center"/>
    </xf>
    <xf numFmtId="44" fontId="3" fillId="6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3" borderId="1" xfId="2" applyFont="1" applyBorder="1" applyAlignment="1" applyProtection="1">
      <alignment horizontal="left" vertical="center" wrapText="1"/>
      <protection locked="0"/>
    </xf>
    <xf numFmtId="0" fontId="2" fillId="3" borderId="1" xfId="2" applyFont="1" applyBorder="1" applyAlignment="1" applyProtection="1">
      <alignment horizontal="left" vertical="center"/>
      <protection locked="0"/>
    </xf>
    <xf numFmtId="0" fontId="2" fillId="3" borderId="1" xfId="2" applyFont="1" applyBorder="1" applyAlignment="1" applyProtection="1">
      <alignment vertical="center" wrapText="1"/>
      <protection locked="0"/>
    </xf>
    <xf numFmtId="0" fontId="2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5" fillId="7" borderId="2" xfId="0" applyNumberFormat="1" applyFont="1" applyFill="1" applyBorder="1" applyAlignment="1">
      <alignment horizontal="center" vertical="center"/>
    </xf>
    <xf numFmtId="166" fontId="5" fillId="7" borderId="5" xfId="0" applyNumberFormat="1" applyFont="1" applyFill="1" applyBorder="1" applyAlignment="1">
      <alignment horizontal="center" vertical="center"/>
    </xf>
    <xf numFmtId="166" fontId="5" fillId="7" borderId="6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</cellXfs>
  <cellStyles count="3">
    <cellStyle name="20% - Colore 1" xfId="1" builtinId="30"/>
    <cellStyle name="20% - Colore 4" xfId="2" builtinId="4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="90" zoomScaleNormal="90" workbookViewId="0">
      <selection sqref="A1:L1"/>
    </sheetView>
  </sheetViews>
  <sheetFormatPr defaultRowHeight="15" x14ac:dyDescent="0.25"/>
  <cols>
    <col min="1" max="1" width="4.42578125" customWidth="1"/>
    <col min="2" max="2" width="29.28515625" customWidth="1"/>
    <col min="3" max="3" width="19.7109375" customWidth="1"/>
    <col min="4" max="4" width="14.7109375" customWidth="1"/>
    <col min="5" max="5" width="14.85546875" customWidth="1"/>
    <col min="6" max="6" width="14" customWidth="1"/>
    <col min="7" max="7" width="19.28515625" customWidth="1"/>
    <col min="8" max="8" width="15.42578125" customWidth="1"/>
    <col min="9" max="9" width="19.42578125" customWidth="1"/>
    <col min="10" max="10" width="19" customWidth="1"/>
    <col min="11" max="11" width="15.42578125" customWidth="1"/>
    <col min="12" max="12" width="19" customWidth="1"/>
  </cols>
  <sheetData>
    <row r="1" spans="1:12" s="20" customFormat="1" ht="69.95" customHeight="1" x14ac:dyDescent="0.25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0" customFormat="1" ht="69.95" customHeight="1" x14ac:dyDescent="0.25">
      <c r="A2" s="21" t="s">
        <v>9</v>
      </c>
      <c r="B2" s="22" t="s">
        <v>20</v>
      </c>
      <c r="C2" s="23" t="s">
        <v>2</v>
      </c>
      <c r="D2" s="24" t="s">
        <v>0</v>
      </c>
      <c r="E2" s="24" t="s">
        <v>1</v>
      </c>
      <c r="F2" s="25" t="s">
        <v>23</v>
      </c>
      <c r="G2" s="22" t="s">
        <v>17</v>
      </c>
      <c r="H2" s="25" t="s">
        <v>12</v>
      </c>
      <c r="I2" s="26" t="s">
        <v>18</v>
      </c>
      <c r="J2" s="26" t="s">
        <v>19</v>
      </c>
      <c r="K2" s="25" t="s">
        <v>22</v>
      </c>
      <c r="L2" s="26" t="s">
        <v>21</v>
      </c>
    </row>
    <row r="3" spans="1:12" ht="69.95" customHeight="1" x14ac:dyDescent="0.25">
      <c r="A3" s="7">
        <v>1</v>
      </c>
      <c r="B3" s="8" t="s">
        <v>3</v>
      </c>
      <c r="C3" s="9" t="s">
        <v>10</v>
      </c>
      <c r="D3" s="13">
        <f>E3+E3*28%</f>
        <v>24.32</v>
      </c>
      <c r="E3" s="13">
        <v>19</v>
      </c>
      <c r="F3" s="10">
        <v>26</v>
      </c>
      <c r="G3" s="27">
        <f>(D3*F3+D4*F4+D5*F5+D6*F6+D7*F7+D8*F8)/(F3+F4+F5+F6+F7+F8)</f>
        <v>34.839599999999997</v>
      </c>
      <c r="H3" s="17"/>
      <c r="I3" s="30">
        <f>(H3*F3+H4*F4+H5*F5+H6*F6+H7*F7+H8*F8)/(F3+F4+F5+F6+F7+F8)</f>
        <v>0</v>
      </c>
      <c r="J3" s="36">
        <f>1-I3/G3</f>
        <v>1</v>
      </c>
      <c r="K3" s="40">
        <v>80</v>
      </c>
      <c r="L3" s="37">
        <f>(J3*K3+J9*K9)/(K3+K9)</f>
        <v>1</v>
      </c>
    </row>
    <row r="4" spans="1:12" ht="69.95" customHeight="1" x14ac:dyDescent="0.25">
      <c r="A4" s="4">
        <v>2</v>
      </c>
      <c r="B4" s="1" t="s">
        <v>4</v>
      </c>
      <c r="C4" s="3" t="s">
        <v>10</v>
      </c>
      <c r="D4" s="13">
        <f>E4+E4*28%</f>
        <v>24.32</v>
      </c>
      <c r="E4" s="14">
        <v>19</v>
      </c>
      <c r="F4" s="6">
        <v>27</v>
      </c>
      <c r="G4" s="28"/>
      <c r="H4" s="18"/>
      <c r="I4" s="31"/>
      <c r="J4" s="36"/>
      <c r="K4" s="41"/>
      <c r="L4" s="38"/>
    </row>
    <row r="5" spans="1:12" ht="69.95" customHeight="1" x14ac:dyDescent="0.25">
      <c r="A5" s="4">
        <v>3</v>
      </c>
      <c r="B5" s="2" t="s">
        <v>5</v>
      </c>
      <c r="C5" s="3" t="s">
        <v>11</v>
      </c>
      <c r="D5" s="14">
        <v>35</v>
      </c>
      <c r="E5" s="14"/>
      <c r="F5" s="11">
        <v>17</v>
      </c>
      <c r="G5" s="28"/>
      <c r="H5" s="19"/>
      <c r="I5" s="31"/>
      <c r="J5" s="36"/>
      <c r="K5" s="41"/>
      <c r="L5" s="38"/>
    </row>
    <row r="6" spans="1:12" ht="69.95" customHeight="1" x14ac:dyDescent="0.25">
      <c r="A6" s="4">
        <v>4</v>
      </c>
      <c r="B6" s="3" t="s">
        <v>6</v>
      </c>
      <c r="C6" s="3" t="s">
        <v>11</v>
      </c>
      <c r="D6" s="14">
        <v>45</v>
      </c>
      <c r="E6" s="14"/>
      <c r="F6" s="12">
        <v>14</v>
      </c>
      <c r="G6" s="28"/>
      <c r="H6" s="15"/>
      <c r="I6" s="31"/>
      <c r="J6" s="36"/>
      <c r="K6" s="41"/>
      <c r="L6" s="38"/>
    </row>
    <row r="7" spans="1:12" ht="69.95" customHeight="1" x14ac:dyDescent="0.25">
      <c r="A7" s="4">
        <v>5</v>
      </c>
      <c r="B7" s="3" t="s">
        <v>7</v>
      </c>
      <c r="C7" s="3" t="s">
        <v>11</v>
      </c>
      <c r="D7" s="14">
        <v>55</v>
      </c>
      <c r="E7" s="14"/>
      <c r="F7" s="12">
        <v>10</v>
      </c>
      <c r="G7" s="28"/>
      <c r="H7" s="15"/>
      <c r="I7" s="31"/>
      <c r="J7" s="36"/>
      <c r="K7" s="41"/>
      <c r="L7" s="38"/>
    </row>
    <row r="8" spans="1:12" ht="69.95" customHeight="1" x14ac:dyDescent="0.25">
      <c r="A8" s="4">
        <v>6</v>
      </c>
      <c r="B8" s="5" t="s">
        <v>8</v>
      </c>
      <c r="C8" s="3" t="s">
        <v>11</v>
      </c>
      <c r="D8" s="14">
        <v>70</v>
      </c>
      <c r="E8" s="14"/>
      <c r="F8" s="12">
        <v>6</v>
      </c>
      <c r="G8" s="29"/>
      <c r="H8" s="15"/>
      <c r="I8" s="32"/>
      <c r="J8" s="36"/>
      <c r="K8" s="42"/>
      <c r="L8" s="38"/>
    </row>
    <row r="9" spans="1:12" ht="69.95" customHeight="1" x14ac:dyDescent="0.25">
      <c r="A9" s="4">
        <v>7</v>
      </c>
      <c r="B9" s="5" t="s">
        <v>15</v>
      </c>
      <c r="C9" s="3" t="s">
        <v>13</v>
      </c>
      <c r="D9" s="14">
        <v>0.1</v>
      </c>
      <c r="E9" s="14"/>
      <c r="F9" s="12">
        <v>60</v>
      </c>
      <c r="G9" s="27">
        <f>(D9*F9+D10*F10)/(F9+F10)</f>
        <v>0.12</v>
      </c>
      <c r="H9" s="15"/>
      <c r="I9" s="30">
        <f>(H9*F9+H10*F10)/(F9+F10)</f>
        <v>0</v>
      </c>
      <c r="J9" s="36">
        <f>1-I9/G9</f>
        <v>1</v>
      </c>
      <c r="K9" s="40">
        <v>20</v>
      </c>
      <c r="L9" s="38"/>
    </row>
    <row r="10" spans="1:12" ht="69.95" customHeight="1" x14ac:dyDescent="0.25">
      <c r="A10" s="4">
        <v>8</v>
      </c>
      <c r="B10" s="5" t="s">
        <v>16</v>
      </c>
      <c r="C10" s="3" t="s">
        <v>14</v>
      </c>
      <c r="D10" s="14">
        <v>0.15</v>
      </c>
      <c r="E10" s="14"/>
      <c r="F10" s="12">
        <v>40</v>
      </c>
      <c r="G10" s="29"/>
      <c r="H10" s="15"/>
      <c r="I10" s="32"/>
      <c r="J10" s="36"/>
      <c r="K10" s="42"/>
      <c r="L10" s="39"/>
    </row>
    <row r="11" spans="1:12" x14ac:dyDescent="0.25">
      <c r="F11" s="16"/>
      <c r="K11" s="16"/>
    </row>
    <row r="12" spans="1:12" x14ac:dyDescent="0.25">
      <c r="F12" s="16"/>
    </row>
  </sheetData>
  <mergeCells count="10">
    <mergeCell ref="G3:G8"/>
    <mergeCell ref="G9:G10"/>
    <mergeCell ref="I3:I8"/>
    <mergeCell ref="I9:I10"/>
    <mergeCell ref="A1:L1"/>
    <mergeCell ref="J3:J8"/>
    <mergeCell ref="J9:J10"/>
    <mergeCell ref="L3:L10"/>
    <mergeCell ref="K3:K8"/>
    <mergeCell ref="K9:K1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I.N.P.S.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Sampaolesi Luca</cp:lastModifiedBy>
  <cp:lastPrinted>2022-04-01T11:08:55Z</cp:lastPrinted>
  <dcterms:created xsi:type="dcterms:W3CDTF">2018-03-20T14:33:08Z</dcterms:created>
  <dcterms:modified xsi:type="dcterms:W3CDTF">2022-04-07T13:38:07Z</dcterms:modified>
</cp:coreProperties>
</file>