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p\root\GruppidiLavoro06\DC_STUDI E RICERCHE\ANNO 2021_2022\CONVENZIONE INPS-RGS\ANNO 2023\DOCUMENTI DA PUBBLICARE SUL SITO\INDICATORE 6\"/>
    </mc:Choice>
  </mc:AlternateContent>
  <xr:revisionPtr revIDLastSave="0" documentId="13_ncr:1_{62631292-4BC1-4F63-8EF2-E4624F5604C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ensioni privati e autonomi" sheetId="12" r:id="rId1"/>
  </sheets>
  <definedNames>
    <definedName name="_xlnm.Print_Area" localSheetId="0">'pensioni privati e autonomi'!$A$1:$I$48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2" l="1"/>
  <c r="I48" i="12" s="1"/>
  <c r="G48" i="12"/>
  <c r="F48" i="12"/>
  <c r="E48" i="12"/>
  <c r="D48" i="12"/>
  <c r="C48" i="12"/>
  <c r="B48" i="12"/>
</calcChain>
</file>

<file path=xl/sharedStrings.xml><?xml version="1.0" encoding="utf-8"?>
<sst xmlns="http://schemas.openxmlformats.org/spreadsheetml/2006/main" count="18" uniqueCount="11">
  <si>
    <t>TOTALE</t>
  </si>
  <si>
    <t>Anno di decorrenza</t>
  </si>
  <si>
    <t>Vecchiaia</t>
  </si>
  <si>
    <t>Invalidità</t>
  </si>
  <si>
    <t>Superstiti</t>
  </si>
  <si>
    <t>Inabilita'</t>
  </si>
  <si>
    <t>Superstite da assicurato</t>
  </si>
  <si>
    <t>Numero pensioni</t>
  </si>
  <si>
    <t>Importo medio mensile</t>
  </si>
  <si>
    <t>Ante 1981</t>
  </si>
  <si>
    <t>ANNO: 2023 - PENSIONI IVS INPS VIGENTI ALL'1.1.2023 PER ANNO DI DECORRENZA - GESTIONI DIPENDENTI PRIVATI E AUTONOMI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</si>
</sst>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_-* #,##0\ _€_-;\-* #,##0\ _€_-;_-* &quot;-&quot;??\ _€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Titillium Web"/>
    </font>
    <font>
      <b/>
      <sz val="10"/>
      <color rgb="FF000000"/>
      <name val="Titillium Web"/>
    </font>
    <font>
      <b/>
      <sz val="10"/>
      <color theme="1"/>
      <name val="Titillium Web"/>
    </font>
    <font>
      <sz val="10"/>
      <color theme="1"/>
      <name val="Titillium Web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F6DD5"/>
        <bgColor indexed="64"/>
      </patternFill>
    </fill>
    <fill>
      <patternFill patternType="solid">
        <fgColor rgb="FFD9E4F7"/>
        <bgColor indexed="64"/>
      </patternFill>
    </fill>
    <fill>
      <patternFill patternType="solid">
        <fgColor rgb="FF8CE7E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3" fillId="7" borderId="8" applyNumberFormat="0" applyAlignment="0" applyProtection="0"/>
    <xf numFmtId="0" fontId="14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43" fontId="0" fillId="0" borderId="0" xfId="35" applyFont="1"/>
    <xf numFmtId="0" fontId="0" fillId="0" borderId="0" xfId="0" applyAlignment="1">
      <alignment vertical="center"/>
    </xf>
    <xf numFmtId="0" fontId="0" fillId="0" borderId="0" xfId="0" applyNumberFormat="1"/>
    <xf numFmtId="3" fontId="0" fillId="0" borderId="0" xfId="0" applyNumberFormat="1"/>
    <xf numFmtId="4" fontId="0" fillId="0" borderId="0" xfId="0" applyNumberFormat="1"/>
    <xf numFmtId="165" fontId="0" fillId="0" borderId="0" xfId="0" applyNumberFormat="1"/>
    <xf numFmtId="166" fontId="19" fillId="34" borderId="1" xfId="43" applyNumberFormat="1" applyFont="1" applyFill="1" applyBorder="1" applyAlignment="1">
      <alignment horizontal="center" vertical="center" wrapText="1"/>
    </xf>
    <xf numFmtId="165" fontId="19" fillId="34" borderId="1" xfId="43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164" fontId="21" fillId="0" borderId="1" xfId="35" applyNumberFormat="1" applyFont="1" applyBorder="1" applyAlignment="1">
      <alignment horizontal="right"/>
    </xf>
    <xf numFmtId="43" fontId="21" fillId="0" borderId="1" xfId="43" applyFont="1" applyBorder="1" applyAlignment="1">
      <alignment horizontal="right"/>
    </xf>
    <xf numFmtId="43" fontId="21" fillId="0" borderId="1" xfId="35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164" fontId="21" fillId="0" borderId="1" xfId="35" applyNumberFormat="1" applyFont="1" applyBorder="1" applyAlignment="1">
      <alignment horizontal="right" vertical="top"/>
    </xf>
    <xf numFmtId="43" fontId="21" fillId="0" borderId="1" xfId="35" applyFont="1" applyBorder="1" applyAlignment="1">
      <alignment horizontal="right" vertical="top"/>
    </xf>
    <xf numFmtId="0" fontId="18" fillId="33" borderId="1" xfId="0" applyFont="1" applyFill="1" applyBorder="1" applyAlignment="1">
      <alignment horizontal="center" vertical="center" wrapText="1"/>
    </xf>
    <xf numFmtId="166" fontId="19" fillId="34" borderId="1" xfId="43" applyNumberFormat="1" applyFont="1" applyFill="1" applyBorder="1" applyAlignment="1">
      <alignment horizontal="center" vertical="center" wrapText="1"/>
    </xf>
    <xf numFmtId="164" fontId="20" fillId="35" borderId="1" xfId="35" applyNumberFormat="1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 wrapText="1"/>
    </xf>
    <xf numFmtId="164" fontId="21" fillId="35" borderId="1" xfId="35" applyNumberFormat="1" applyFont="1" applyFill="1" applyBorder="1" applyAlignment="1">
      <alignment horizontal="right"/>
    </xf>
    <xf numFmtId="43" fontId="21" fillId="35" borderId="1" xfId="35" applyFont="1" applyFill="1" applyBorder="1" applyAlignment="1">
      <alignment horizontal="right"/>
    </xf>
    <xf numFmtId="164" fontId="21" fillId="35" borderId="1" xfId="35" applyNumberFormat="1" applyFont="1" applyFill="1" applyBorder="1" applyAlignment="1">
      <alignment horizontal="right" vertical="top"/>
    </xf>
    <xf numFmtId="43" fontId="21" fillId="35" borderId="1" xfId="35" applyFont="1" applyFill="1" applyBorder="1" applyAlignment="1">
      <alignment horizontal="right" vertical="top"/>
    </xf>
    <xf numFmtId="164" fontId="20" fillId="35" borderId="1" xfId="35" applyNumberFormat="1" applyFont="1" applyFill="1" applyBorder="1" applyAlignment="1">
      <alignment horizontal="right" vertical="center" wrapText="1"/>
    </xf>
    <xf numFmtId="43" fontId="20" fillId="35" borderId="1" xfId="43" applyFont="1" applyFill="1" applyBorder="1" applyAlignment="1">
      <alignment horizontal="right" vertical="center" wrapText="1"/>
    </xf>
  </cellXfs>
  <cellStyles count="44">
    <cellStyle name="20% - Colore 1" xfId="18" builtinId="30" customBuiltin="1"/>
    <cellStyle name="20% - Colore 2" xfId="21" builtinId="34" customBuiltin="1"/>
    <cellStyle name="20% - Colore 3" xfId="24" builtinId="38" customBuiltin="1"/>
    <cellStyle name="20% - Colore 4" xfId="27" builtinId="42" customBuiltin="1"/>
    <cellStyle name="20% - Colore 5" xfId="30" builtinId="46" customBuiltin="1"/>
    <cellStyle name="20% - Colore 6" xfId="33" builtinId="50" customBuiltin="1"/>
    <cellStyle name="40% - Colore 1" xfId="19" builtinId="31" customBuiltin="1"/>
    <cellStyle name="40% - Colore 2" xfId="22" builtinId="35" customBuiltin="1"/>
    <cellStyle name="40% - Colore 3" xfId="25" builtinId="39" customBuiltin="1"/>
    <cellStyle name="40% - Colore 4" xfId="28" builtinId="43" customBuiltin="1"/>
    <cellStyle name="40% - Colore 5" xfId="31" builtinId="47" customBuiltin="1"/>
    <cellStyle name="40% - Colore 6" xfId="34" builtinId="51" customBuiltin="1"/>
    <cellStyle name="60% - Colore 1 2" xfId="37" xr:uid="{00000000-0005-0000-0000-00000C000000}"/>
    <cellStyle name="60% - Colore 2 2" xfId="38" xr:uid="{00000000-0005-0000-0000-00000D000000}"/>
    <cellStyle name="60% - Colore 3 2" xfId="39" xr:uid="{00000000-0005-0000-0000-00000E000000}"/>
    <cellStyle name="60% - Colore 4 2" xfId="40" xr:uid="{00000000-0005-0000-0000-00000F000000}"/>
    <cellStyle name="60% - Colore 5 2" xfId="41" xr:uid="{00000000-0005-0000-0000-000010000000}"/>
    <cellStyle name="60% - Colore 6 2" xfId="42" xr:uid="{00000000-0005-0000-0000-000011000000}"/>
    <cellStyle name="Calcolo" xfId="10" builtinId="22" customBuiltin="1"/>
    <cellStyle name="Cella collegata" xfId="11" builtinId="24" customBuiltin="1"/>
    <cellStyle name="Cella da controllare" xfId="12" builtinId="23" customBuiltin="1"/>
    <cellStyle name="Colore 1" xfId="17" builtinId="29" customBuiltin="1"/>
    <cellStyle name="Colore 2" xfId="20" builtinId="33" customBuiltin="1"/>
    <cellStyle name="Colore 3" xfId="23" builtinId="37" customBuiltin="1"/>
    <cellStyle name="Colore 4" xfId="26" builtinId="41" customBuiltin="1"/>
    <cellStyle name="Colore 5" xfId="29" builtinId="45" customBuiltin="1"/>
    <cellStyle name="Colore 6" xfId="32" builtinId="49" customBuiltin="1"/>
    <cellStyle name="Input" xfId="8" builtinId="20" customBuiltin="1"/>
    <cellStyle name="Migliaia" xfId="43" builtinId="3"/>
    <cellStyle name="Migliaia 2" xfId="35" xr:uid="{00000000-0005-0000-0000-00001D000000}"/>
    <cellStyle name="Neutrale 2" xfId="36" xr:uid="{00000000-0005-0000-0000-00001E000000}"/>
    <cellStyle name="Normale" xfId="0" builtinId="0"/>
    <cellStyle name="Nota" xfId="14" builtinId="10" customBuiltin="1"/>
    <cellStyle name="Output" xfId="9" builtinId="21" customBuiltin="1"/>
    <cellStyle name="Testo avviso" xfId="13" builtinId="11" customBuiltin="1"/>
    <cellStyle name="Testo descrittivo" xfId="15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6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2EF5-896A-4D41-89CA-394F355D02DB}">
  <dimension ref="A2:J51"/>
  <sheetViews>
    <sheetView tabSelected="1" workbookViewId="0">
      <selection activeCell="L7" sqref="L7"/>
    </sheetView>
  </sheetViews>
  <sheetFormatPr defaultColWidth="8.7109375" defaultRowHeight="15" x14ac:dyDescent="0.25"/>
  <cols>
    <col min="1" max="1" width="17" style="1" customWidth="1"/>
    <col min="2" max="2" width="14.5703125" style="1" customWidth="1"/>
    <col min="3" max="3" width="13.5703125" style="1" customWidth="1"/>
    <col min="4" max="4" width="11.42578125" style="1" customWidth="1"/>
    <col min="5" max="5" width="11.140625" style="1" customWidth="1"/>
    <col min="6" max="6" width="12.42578125" style="1" customWidth="1"/>
    <col min="7" max="7" width="12" style="1" customWidth="1"/>
    <col min="8" max="8" width="13.140625" style="1" customWidth="1"/>
    <col min="9" max="9" width="17.42578125" style="1" customWidth="1"/>
    <col min="10" max="16384" width="8.7109375" style="1"/>
  </cols>
  <sheetData>
    <row r="2" spans="1:10" ht="31.5" customHeight="1" x14ac:dyDescent="0.25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4"/>
    </row>
    <row r="3" spans="1:10" ht="23.1" customHeight="1" x14ac:dyDescent="0.25">
      <c r="A3" s="19" t="s">
        <v>1</v>
      </c>
      <c r="B3" s="19" t="s">
        <v>2</v>
      </c>
      <c r="C3" s="19"/>
      <c r="D3" s="19" t="s">
        <v>3</v>
      </c>
      <c r="E3" s="19"/>
      <c r="F3" s="9" t="s">
        <v>4</v>
      </c>
      <c r="G3" s="9" t="s">
        <v>5</v>
      </c>
      <c r="H3" s="21" t="s">
        <v>0</v>
      </c>
      <c r="I3" s="21" t="s">
        <v>6</v>
      </c>
      <c r="J3" s="2"/>
    </row>
    <row r="4" spans="1:10" ht="51.75" x14ac:dyDescent="0.25">
      <c r="A4" s="19"/>
      <c r="B4" s="9" t="s">
        <v>7</v>
      </c>
      <c r="C4" s="9" t="s">
        <v>8</v>
      </c>
      <c r="D4" s="9" t="s">
        <v>7</v>
      </c>
      <c r="E4" s="9" t="s">
        <v>8</v>
      </c>
      <c r="F4" s="9" t="s">
        <v>7</v>
      </c>
      <c r="G4" s="9" t="s">
        <v>8</v>
      </c>
      <c r="H4" s="20" t="s">
        <v>7</v>
      </c>
      <c r="I4" s="20" t="s">
        <v>8</v>
      </c>
    </row>
    <row r="5" spans="1:10" ht="17.25" x14ac:dyDescent="0.4">
      <c r="A5" s="11" t="s">
        <v>9</v>
      </c>
      <c r="B5" s="12">
        <v>27107</v>
      </c>
      <c r="C5" s="13">
        <v>935.24</v>
      </c>
      <c r="D5" s="12">
        <v>136248</v>
      </c>
      <c r="E5" s="14">
        <v>608.03</v>
      </c>
      <c r="F5" s="12">
        <v>130738</v>
      </c>
      <c r="G5" s="14">
        <v>558.28</v>
      </c>
      <c r="H5" s="22">
        <v>294093</v>
      </c>
      <c r="I5" s="23">
        <v>616.07000000000005</v>
      </c>
      <c r="J5" s="3"/>
    </row>
    <row r="6" spans="1:10" ht="17.25" x14ac:dyDescent="0.4">
      <c r="A6" s="15">
        <v>1981</v>
      </c>
      <c r="B6" s="12">
        <v>14423</v>
      </c>
      <c r="C6" s="14">
        <v>924.07</v>
      </c>
      <c r="D6" s="16">
        <v>15244</v>
      </c>
      <c r="E6" s="17">
        <v>613.32000000000005</v>
      </c>
      <c r="F6" s="12">
        <v>16973</v>
      </c>
      <c r="G6" s="14">
        <v>626.22</v>
      </c>
      <c r="H6" s="24">
        <v>46640</v>
      </c>
      <c r="I6" s="25">
        <v>714.11</v>
      </c>
      <c r="J6" s="3"/>
    </row>
    <row r="7" spans="1:10" ht="17.25" x14ac:dyDescent="0.4">
      <c r="A7" s="15">
        <v>1982</v>
      </c>
      <c r="B7" s="12">
        <v>20185</v>
      </c>
      <c r="C7" s="14">
        <v>923.57</v>
      </c>
      <c r="D7" s="16">
        <v>14456</v>
      </c>
      <c r="E7" s="17">
        <v>615.48</v>
      </c>
      <c r="F7" s="12">
        <v>18021</v>
      </c>
      <c r="G7" s="14">
        <v>609.22</v>
      </c>
      <c r="H7" s="24">
        <v>52662</v>
      </c>
      <c r="I7" s="25">
        <v>731.42</v>
      </c>
      <c r="J7" s="3"/>
    </row>
    <row r="8" spans="1:10" ht="17.25" x14ac:dyDescent="0.4">
      <c r="A8" s="15">
        <v>1983</v>
      </c>
      <c r="B8" s="12">
        <v>27562</v>
      </c>
      <c r="C8" s="14">
        <v>930.07</v>
      </c>
      <c r="D8" s="16">
        <v>14715</v>
      </c>
      <c r="E8" s="17">
        <v>619.44000000000005</v>
      </c>
      <c r="F8" s="12">
        <v>19812</v>
      </c>
      <c r="G8" s="14">
        <v>606.92999999999995</v>
      </c>
      <c r="H8" s="24">
        <v>62089</v>
      </c>
      <c r="I8" s="25">
        <v>753.34</v>
      </c>
      <c r="J8" s="3"/>
    </row>
    <row r="9" spans="1:10" ht="17.25" x14ac:dyDescent="0.4">
      <c r="A9" s="15">
        <v>1984</v>
      </c>
      <c r="B9" s="12">
        <v>36493</v>
      </c>
      <c r="C9" s="14">
        <v>936.69</v>
      </c>
      <c r="D9" s="16">
        <v>11576</v>
      </c>
      <c r="E9" s="17">
        <v>595.72</v>
      </c>
      <c r="F9" s="12">
        <v>21221</v>
      </c>
      <c r="G9" s="14">
        <v>602.67999999999995</v>
      </c>
      <c r="H9" s="24">
        <v>69290</v>
      </c>
      <c r="I9" s="25">
        <v>777.43</v>
      </c>
      <c r="J9" s="3"/>
    </row>
    <row r="10" spans="1:10" ht="17.25" x14ac:dyDescent="0.4">
      <c r="A10" s="15">
        <v>1985</v>
      </c>
      <c r="B10" s="12">
        <v>47096</v>
      </c>
      <c r="C10" s="14">
        <v>933.89</v>
      </c>
      <c r="D10" s="16">
        <v>3406</v>
      </c>
      <c r="E10" s="17">
        <v>658.84</v>
      </c>
      <c r="F10" s="12">
        <v>23016</v>
      </c>
      <c r="G10" s="14">
        <v>606.77</v>
      </c>
      <c r="H10" s="24">
        <v>73518</v>
      </c>
      <c r="I10" s="25">
        <v>818.74</v>
      </c>
      <c r="J10" s="3"/>
    </row>
    <row r="11" spans="1:10" ht="17.25" x14ac:dyDescent="0.4">
      <c r="A11" s="15">
        <v>1986</v>
      </c>
      <c r="B11" s="12">
        <v>58095</v>
      </c>
      <c r="C11" s="14">
        <v>962.06</v>
      </c>
      <c r="D11" s="16">
        <v>3946</v>
      </c>
      <c r="E11" s="17">
        <v>681.24</v>
      </c>
      <c r="F11" s="12">
        <v>24657</v>
      </c>
      <c r="G11" s="14">
        <v>621.65</v>
      </c>
      <c r="H11" s="24">
        <v>86698</v>
      </c>
      <c r="I11" s="25">
        <v>852.46</v>
      </c>
      <c r="J11" s="3"/>
    </row>
    <row r="12" spans="1:10" ht="17.25" x14ac:dyDescent="0.4">
      <c r="A12" s="15">
        <v>1987</v>
      </c>
      <c r="B12" s="12">
        <v>73325</v>
      </c>
      <c r="C12" s="14">
        <v>992.41</v>
      </c>
      <c r="D12" s="16">
        <v>4120</v>
      </c>
      <c r="E12" s="17">
        <v>732.48</v>
      </c>
      <c r="F12" s="12">
        <v>26305</v>
      </c>
      <c r="G12" s="14">
        <v>631.96</v>
      </c>
      <c r="H12" s="24">
        <v>103750</v>
      </c>
      <c r="I12" s="25">
        <v>890.7</v>
      </c>
      <c r="J12" s="3"/>
    </row>
    <row r="13" spans="1:10" ht="17.25" x14ac:dyDescent="0.4">
      <c r="A13" s="15">
        <v>1988</v>
      </c>
      <c r="B13" s="12">
        <v>93487</v>
      </c>
      <c r="C13" s="14">
        <v>1004.59</v>
      </c>
      <c r="D13" s="16">
        <v>4108</v>
      </c>
      <c r="E13" s="17">
        <v>753.38</v>
      </c>
      <c r="F13" s="12">
        <v>28359</v>
      </c>
      <c r="G13" s="14">
        <v>633.25</v>
      </c>
      <c r="H13" s="24">
        <v>125954</v>
      </c>
      <c r="I13" s="25">
        <v>912.79</v>
      </c>
      <c r="J13" s="3"/>
    </row>
    <row r="14" spans="1:10" ht="17.25" x14ac:dyDescent="0.4">
      <c r="A14" s="15">
        <v>1989</v>
      </c>
      <c r="B14" s="12">
        <v>110824</v>
      </c>
      <c r="C14" s="14">
        <v>989.78</v>
      </c>
      <c r="D14" s="16">
        <v>4308</v>
      </c>
      <c r="E14" s="17">
        <v>743.21</v>
      </c>
      <c r="F14" s="12">
        <v>29672</v>
      </c>
      <c r="G14" s="14">
        <v>640.79</v>
      </c>
      <c r="H14" s="24">
        <v>144804</v>
      </c>
      <c r="I14" s="25">
        <v>910.93</v>
      </c>
      <c r="J14" s="3"/>
    </row>
    <row r="15" spans="1:10" ht="17.25" x14ac:dyDescent="0.4">
      <c r="A15" s="15">
        <v>1990</v>
      </c>
      <c r="B15" s="12">
        <v>135550</v>
      </c>
      <c r="C15" s="14">
        <v>1006</v>
      </c>
      <c r="D15" s="16">
        <v>4486</v>
      </c>
      <c r="E15" s="17">
        <v>767.94</v>
      </c>
      <c r="F15" s="12">
        <v>32174</v>
      </c>
      <c r="G15" s="14">
        <v>641.79</v>
      </c>
      <c r="H15" s="24">
        <v>172210</v>
      </c>
      <c r="I15" s="25">
        <v>931.76</v>
      </c>
      <c r="J15" s="3"/>
    </row>
    <row r="16" spans="1:10" ht="17.25" x14ac:dyDescent="0.4">
      <c r="A16" s="15">
        <v>1991</v>
      </c>
      <c r="B16" s="12">
        <v>162703</v>
      </c>
      <c r="C16" s="14">
        <v>1058.6400000000001</v>
      </c>
      <c r="D16" s="16">
        <v>4731</v>
      </c>
      <c r="E16" s="17">
        <v>790.65</v>
      </c>
      <c r="F16" s="12">
        <v>39110</v>
      </c>
      <c r="G16" s="14">
        <v>615.66</v>
      </c>
      <c r="H16" s="24">
        <v>206544</v>
      </c>
      <c r="I16" s="25">
        <v>968.62</v>
      </c>
      <c r="J16" s="3"/>
    </row>
    <row r="17" spans="1:10" ht="17.25" x14ac:dyDescent="0.4">
      <c r="A17" s="15">
        <v>1992</v>
      </c>
      <c r="B17" s="12">
        <v>284128</v>
      </c>
      <c r="C17" s="14">
        <v>1104.54</v>
      </c>
      <c r="D17" s="16">
        <v>5020</v>
      </c>
      <c r="E17" s="17">
        <v>857.02</v>
      </c>
      <c r="F17" s="12">
        <v>37824</v>
      </c>
      <c r="G17" s="14">
        <v>657.77</v>
      </c>
      <c r="H17" s="24">
        <v>326972</v>
      </c>
      <c r="I17" s="25">
        <v>1049.05</v>
      </c>
      <c r="J17" s="3"/>
    </row>
    <row r="18" spans="1:10" ht="17.25" x14ac:dyDescent="0.4">
      <c r="A18" s="15">
        <v>1993</v>
      </c>
      <c r="B18" s="12">
        <v>152715</v>
      </c>
      <c r="C18" s="14">
        <v>1042.8900000000001</v>
      </c>
      <c r="D18" s="16">
        <v>5056</v>
      </c>
      <c r="E18" s="17">
        <v>918.12</v>
      </c>
      <c r="F18" s="12">
        <v>39650</v>
      </c>
      <c r="G18" s="14">
        <v>668.5</v>
      </c>
      <c r="H18" s="24">
        <v>197421</v>
      </c>
      <c r="I18" s="25">
        <v>964.5</v>
      </c>
      <c r="J18" s="3"/>
    </row>
    <row r="19" spans="1:10" ht="17.25" x14ac:dyDescent="0.4">
      <c r="A19" s="15">
        <v>1994</v>
      </c>
      <c r="B19" s="12">
        <v>223495</v>
      </c>
      <c r="C19" s="14">
        <v>1395.47</v>
      </c>
      <c r="D19" s="16">
        <v>5286</v>
      </c>
      <c r="E19" s="17">
        <v>981.28</v>
      </c>
      <c r="F19" s="12">
        <v>42981</v>
      </c>
      <c r="G19" s="14">
        <v>679.9</v>
      </c>
      <c r="H19" s="24">
        <v>271762</v>
      </c>
      <c r="I19" s="25">
        <v>1274.24</v>
      </c>
      <c r="J19" s="3"/>
    </row>
    <row r="20" spans="1:10" ht="17.25" x14ac:dyDescent="0.4">
      <c r="A20" s="15">
        <v>1995</v>
      </c>
      <c r="B20" s="12">
        <v>183345</v>
      </c>
      <c r="C20" s="14">
        <v>1331.13</v>
      </c>
      <c r="D20" s="16">
        <v>5334</v>
      </c>
      <c r="E20" s="17">
        <v>978.32</v>
      </c>
      <c r="F20" s="12">
        <v>45649</v>
      </c>
      <c r="G20" s="14">
        <v>682.34</v>
      </c>
      <c r="H20" s="24">
        <v>234328</v>
      </c>
      <c r="I20" s="25">
        <v>1196.71</v>
      </c>
      <c r="J20" s="3"/>
    </row>
    <row r="21" spans="1:10" ht="17.25" x14ac:dyDescent="0.4">
      <c r="A21" s="15">
        <v>1996</v>
      </c>
      <c r="B21" s="12">
        <v>274801</v>
      </c>
      <c r="C21" s="14">
        <v>1309.1400000000001</v>
      </c>
      <c r="D21" s="16">
        <v>5371</v>
      </c>
      <c r="E21" s="17">
        <v>895.37</v>
      </c>
      <c r="F21" s="12">
        <v>47926</v>
      </c>
      <c r="G21" s="14">
        <v>687.6</v>
      </c>
      <c r="H21" s="24">
        <v>328098</v>
      </c>
      <c r="I21" s="25">
        <v>1211.57</v>
      </c>
      <c r="J21" s="3"/>
    </row>
    <row r="22" spans="1:10" ht="17.25" x14ac:dyDescent="0.4">
      <c r="A22" s="15">
        <v>1997</v>
      </c>
      <c r="B22" s="12">
        <v>217701</v>
      </c>
      <c r="C22" s="14">
        <v>1490.65</v>
      </c>
      <c r="D22" s="16">
        <v>5817</v>
      </c>
      <c r="E22" s="17">
        <v>944.63</v>
      </c>
      <c r="F22" s="12">
        <v>51528</v>
      </c>
      <c r="G22" s="14">
        <v>694.41</v>
      </c>
      <c r="H22" s="24">
        <v>275046</v>
      </c>
      <c r="I22" s="25">
        <v>1329.93</v>
      </c>
      <c r="J22" s="3"/>
    </row>
    <row r="23" spans="1:10" ht="17.25" x14ac:dyDescent="0.4">
      <c r="A23" s="15">
        <v>1998</v>
      </c>
      <c r="B23" s="12">
        <v>192093</v>
      </c>
      <c r="C23" s="14">
        <v>1349.45</v>
      </c>
      <c r="D23" s="16">
        <v>6203</v>
      </c>
      <c r="E23" s="17">
        <v>922.75</v>
      </c>
      <c r="F23" s="12">
        <v>55645</v>
      </c>
      <c r="G23" s="14">
        <v>699.24</v>
      </c>
      <c r="H23" s="24">
        <v>253941</v>
      </c>
      <c r="I23" s="25">
        <v>1196.55</v>
      </c>
      <c r="J23" s="3"/>
    </row>
    <row r="24" spans="1:10" ht="17.25" x14ac:dyDescent="0.4">
      <c r="A24" s="15">
        <v>1999</v>
      </c>
      <c r="B24" s="12">
        <v>226615</v>
      </c>
      <c r="C24" s="14">
        <v>1364.51</v>
      </c>
      <c r="D24" s="16">
        <v>6447</v>
      </c>
      <c r="E24" s="17">
        <v>919.18</v>
      </c>
      <c r="F24" s="12">
        <v>57814</v>
      </c>
      <c r="G24" s="14">
        <v>699.97</v>
      </c>
      <c r="H24" s="24">
        <v>290876</v>
      </c>
      <c r="I24" s="25">
        <v>1222.56</v>
      </c>
      <c r="J24" s="3"/>
    </row>
    <row r="25" spans="1:10" ht="17.25" x14ac:dyDescent="0.4">
      <c r="A25" s="15">
        <v>2000</v>
      </c>
      <c r="B25" s="12">
        <v>185148</v>
      </c>
      <c r="C25" s="14">
        <v>1377.2</v>
      </c>
      <c r="D25" s="16">
        <v>7463</v>
      </c>
      <c r="E25" s="17">
        <v>956.6</v>
      </c>
      <c r="F25" s="12">
        <v>60668</v>
      </c>
      <c r="G25" s="14">
        <v>703.53</v>
      </c>
      <c r="H25" s="24">
        <v>253279</v>
      </c>
      <c r="I25" s="25">
        <v>1203.45</v>
      </c>
      <c r="J25" s="3"/>
    </row>
    <row r="26" spans="1:10" ht="17.25" x14ac:dyDescent="0.4">
      <c r="A26" s="15">
        <v>2001</v>
      </c>
      <c r="B26" s="12">
        <v>283101</v>
      </c>
      <c r="C26" s="14">
        <v>1322.72</v>
      </c>
      <c r="D26" s="16">
        <v>8331</v>
      </c>
      <c r="E26" s="17">
        <v>968.73</v>
      </c>
      <c r="F26" s="12">
        <v>64501</v>
      </c>
      <c r="G26" s="14">
        <v>702.7</v>
      </c>
      <c r="H26" s="24">
        <v>355933</v>
      </c>
      <c r="I26" s="25">
        <v>1202.08</v>
      </c>
      <c r="J26" s="3"/>
    </row>
    <row r="27" spans="1:10" ht="17.25" x14ac:dyDescent="0.4">
      <c r="A27" s="15">
        <v>2002</v>
      </c>
      <c r="B27" s="12">
        <v>298645</v>
      </c>
      <c r="C27" s="14">
        <v>1290.92</v>
      </c>
      <c r="D27" s="16">
        <v>9206</v>
      </c>
      <c r="E27" s="17">
        <v>962.84</v>
      </c>
      <c r="F27" s="12">
        <v>68692</v>
      </c>
      <c r="G27" s="14">
        <v>705.14</v>
      </c>
      <c r="H27" s="24">
        <v>376543</v>
      </c>
      <c r="I27" s="25">
        <v>1176.03</v>
      </c>
      <c r="J27" s="3"/>
    </row>
    <row r="28" spans="1:10" ht="17.25" x14ac:dyDescent="0.4">
      <c r="A28" s="15">
        <v>2003</v>
      </c>
      <c r="B28" s="12">
        <v>317648</v>
      </c>
      <c r="C28" s="14">
        <v>1301.73</v>
      </c>
      <c r="D28" s="16">
        <v>10164</v>
      </c>
      <c r="E28" s="17">
        <v>937.49</v>
      </c>
      <c r="F28" s="12">
        <v>74432</v>
      </c>
      <c r="G28" s="14">
        <v>708.71</v>
      </c>
      <c r="H28" s="24">
        <v>402244</v>
      </c>
      <c r="I28" s="25">
        <v>1182.79</v>
      </c>
      <c r="J28" s="3"/>
    </row>
    <row r="29" spans="1:10" ht="17.25" x14ac:dyDescent="0.4">
      <c r="A29" s="15">
        <v>2004</v>
      </c>
      <c r="B29" s="12">
        <v>338858</v>
      </c>
      <c r="C29" s="14">
        <v>1324.28</v>
      </c>
      <c r="D29" s="16">
        <v>11344</v>
      </c>
      <c r="E29" s="17">
        <v>922.04</v>
      </c>
      <c r="F29" s="12">
        <v>75306</v>
      </c>
      <c r="G29" s="14">
        <v>711.76</v>
      </c>
      <c r="H29" s="24">
        <v>425508</v>
      </c>
      <c r="I29" s="25">
        <v>1205.1500000000001</v>
      </c>
      <c r="J29" s="3"/>
    </row>
    <row r="30" spans="1:10" ht="17.25" x14ac:dyDescent="0.4">
      <c r="A30" s="15">
        <v>2005</v>
      </c>
      <c r="B30" s="12">
        <v>275836</v>
      </c>
      <c r="C30" s="14">
        <v>1203.83</v>
      </c>
      <c r="D30" s="16">
        <v>12122</v>
      </c>
      <c r="E30" s="17">
        <v>899.53</v>
      </c>
      <c r="F30" s="12">
        <v>80994</v>
      </c>
      <c r="G30" s="14">
        <v>714.91</v>
      </c>
      <c r="H30" s="24">
        <v>368952</v>
      </c>
      <c r="I30" s="25">
        <v>1086.5</v>
      </c>
      <c r="J30" s="3"/>
    </row>
    <row r="31" spans="1:10" ht="17.25" x14ac:dyDescent="0.4">
      <c r="A31" s="15">
        <v>2006</v>
      </c>
      <c r="B31" s="12">
        <v>379818</v>
      </c>
      <c r="C31" s="14">
        <v>1253.76</v>
      </c>
      <c r="D31" s="16">
        <v>13921</v>
      </c>
      <c r="E31" s="17">
        <v>905.56</v>
      </c>
      <c r="F31" s="12">
        <v>85222</v>
      </c>
      <c r="G31" s="14">
        <v>717.78</v>
      </c>
      <c r="H31" s="24">
        <v>478961</v>
      </c>
      <c r="I31" s="25">
        <v>1148.27</v>
      </c>
      <c r="J31" s="3"/>
    </row>
    <row r="32" spans="1:10" ht="17.25" x14ac:dyDescent="0.4">
      <c r="A32" s="15">
        <v>2007</v>
      </c>
      <c r="B32" s="12">
        <v>342909</v>
      </c>
      <c r="C32" s="14">
        <v>1231.6400000000001</v>
      </c>
      <c r="D32" s="16">
        <v>14682</v>
      </c>
      <c r="E32" s="17">
        <v>891.75</v>
      </c>
      <c r="F32" s="12">
        <v>89860</v>
      </c>
      <c r="G32" s="14">
        <v>716.09</v>
      </c>
      <c r="H32" s="24">
        <v>447451</v>
      </c>
      <c r="I32" s="25">
        <v>1116.95</v>
      </c>
      <c r="J32" s="3"/>
    </row>
    <row r="33" spans="1:10" ht="17.25" x14ac:dyDescent="0.4">
      <c r="A33" s="15">
        <v>2008</v>
      </c>
      <c r="B33" s="12">
        <v>286818</v>
      </c>
      <c r="C33" s="14">
        <v>1571.23</v>
      </c>
      <c r="D33" s="16">
        <v>15508</v>
      </c>
      <c r="E33" s="17">
        <v>870.91</v>
      </c>
      <c r="F33" s="12">
        <v>95810</v>
      </c>
      <c r="G33" s="14">
        <v>719.9</v>
      </c>
      <c r="H33" s="24">
        <v>398136</v>
      </c>
      <c r="I33" s="25">
        <v>1339.08</v>
      </c>
      <c r="J33" s="3"/>
    </row>
    <row r="34" spans="1:10" ht="17.25" x14ac:dyDescent="0.4">
      <c r="A34" s="15">
        <v>2009</v>
      </c>
      <c r="B34" s="12">
        <v>270971</v>
      </c>
      <c r="C34" s="14">
        <v>1223.71</v>
      </c>
      <c r="D34" s="16">
        <v>15972</v>
      </c>
      <c r="E34" s="17">
        <v>871.04</v>
      </c>
      <c r="F34" s="12">
        <v>102172</v>
      </c>
      <c r="G34" s="14">
        <v>723.56</v>
      </c>
      <c r="H34" s="24">
        <v>389115</v>
      </c>
      <c r="I34" s="25">
        <v>1077.9100000000001</v>
      </c>
      <c r="J34" s="3"/>
    </row>
    <row r="35" spans="1:10" ht="17.25" x14ac:dyDescent="0.4">
      <c r="A35" s="15">
        <v>2010</v>
      </c>
      <c r="B35" s="12">
        <v>330430</v>
      </c>
      <c r="C35" s="14">
        <v>1371.12</v>
      </c>
      <c r="D35" s="16">
        <v>15633</v>
      </c>
      <c r="E35" s="17">
        <v>860.81</v>
      </c>
      <c r="F35" s="12">
        <v>107040</v>
      </c>
      <c r="G35" s="14">
        <v>722.54</v>
      </c>
      <c r="H35" s="24">
        <v>453103</v>
      </c>
      <c r="I35" s="25">
        <v>1200.29</v>
      </c>
      <c r="J35" s="3"/>
    </row>
    <row r="36" spans="1:10" ht="17.25" x14ac:dyDescent="0.4">
      <c r="A36" s="15">
        <v>2011</v>
      </c>
      <c r="B36" s="12">
        <v>255455</v>
      </c>
      <c r="C36" s="14">
        <v>1463.56</v>
      </c>
      <c r="D36" s="16">
        <v>15008</v>
      </c>
      <c r="E36" s="17">
        <v>851.4</v>
      </c>
      <c r="F36" s="12">
        <v>113295</v>
      </c>
      <c r="G36" s="14">
        <v>727.82</v>
      </c>
      <c r="H36" s="24">
        <v>383758</v>
      </c>
      <c r="I36" s="25">
        <v>1222.4100000000001</v>
      </c>
      <c r="J36" s="3"/>
    </row>
    <row r="37" spans="1:10" ht="17.25" x14ac:dyDescent="0.4">
      <c r="A37" s="15">
        <v>2012</v>
      </c>
      <c r="B37" s="12">
        <v>248790</v>
      </c>
      <c r="C37" s="14">
        <v>1371.45</v>
      </c>
      <c r="D37" s="16">
        <v>16231</v>
      </c>
      <c r="E37" s="17">
        <v>870.87</v>
      </c>
      <c r="F37" s="12">
        <v>121689</v>
      </c>
      <c r="G37" s="14">
        <v>729.13</v>
      </c>
      <c r="H37" s="24">
        <v>386710</v>
      </c>
      <c r="I37" s="25">
        <v>1148.32</v>
      </c>
      <c r="J37" s="3"/>
    </row>
    <row r="38" spans="1:10" ht="17.25" x14ac:dyDescent="0.4">
      <c r="A38" s="15">
        <v>2013</v>
      </c>
      <c r="B38" s="12">
        <v>211613</v>
      </c>
      <c r="C38" s="14">
        <v>1344.75</v>
      </c>
      <c r="D38" s="16">
        <v>18394</v>
      </c>
      <c r="E38" s="17">
        <v>849.11</v>
      </c>
      <c r="F38" s="12">
        <v>126799</v>
      </c>
      <c r="G38" s="14">
        <v>728.3</v>
      </c>
      <c r="H38" s="24">
        <v>356806</v>
      </c>
      <c r="I38" s="25">
        <v>1100.1300000000001</v>
      </c>
      <c r="J38" s="3"/>
    </row>
    <row r="39" spans="1:10" ht="17.25" x14ac:dyDescent="0.4">
      <c r="A39" s="15">
        <v>2014</v>
      </c>
      <c r="B39" s="12">
        <v>185230</v>
      </c>
      <c r="C39" s="14">
        <v>1330.88</v>
      </c>
      <c r="D39" s="16">
        <v>20273</v>
      </c>
      <c r="E39" s="17">
        <v>846.4</v>
      </c>
      <c r="F39" s="12">
        <v>133007</v>
      </c>
      <c r="G39" s="14">
        <v>731.74</v>
      </c>
      <c r="H39" s="24">
        <v>338510</v>
      </c>
      <c r="I39" s="25">
        <v>1066.45</v>
      </c>
      <c r="J39" s="3"/>
    </row>
    <row r="40" spans="1:10" ht="17.25" x14ac:dyDescent="0.4">
      <c r="A40" s="15">
        <v>2015</v>
      </c>
      <c r="B40" s="12">
        <v>270981</v>
      </c>
      <c r="C40" s="14">
        <v>1535.43</v>
      </c>
      <c r="D40" s="16">
        <v>21592</v>
      </c>
      <c r="E40" s="17">
        <v>843.82</v>
      </c>
      <c r="F40" s="12">
        <v>145715</v>
      </c>
      <c r="G40" s="14">
        <v>732.13</v>
      </c>
      <c r="H40" s="24">
        <v>438288</v>
      </c>
      <c r="I40" s="25">
        <v>1234.29</v>
      </c>
      <c r="J40" s="3"/>
    </row>
    <row r="41" spans="1:10" ht="17.25" x14ac:dyDescent="0.4">
      <c r="A41" s="15">
        <v>2016</v>
      </c>
      <c r="B41" s="12">
        <v>211475</v>
      </c>
      <c r="C41" s="14">
        <v>1560.05</v>
      </c>
      <c r="D41" s="16">
        <v>21478</v>
      </c>
      <c r="E41" s="17">
        <v>839.05</v>
      </c>
      <c r="F41" s="12">
        <v>147438</v>
      </c>
      <c r="G41" s="14">
        <v>735.99</v>
      </c>
      <c r="H41" s="24">
        <v>380391</v>
      </c>
      <c r="I41" s="25">
        <v>1199.94</v>
      </c>
      <c r="J41" s="3"/>
    </row>
    <row r="42" spans="1:10" ht="17.25" x14ac:dyDescent="0.4">
      <c r="A42" s="15">
        <v>2017</v>
      </c>
      <c r="B42" s="12">
        <v>292993</v>
      </c>
      <c r="C42" s="14">
        <v>1583.08</v>
      </c>
      <c r="D42" s="16">
        <v>26168</v>
      </c>
      <c r="E42" s="17">
        <v>817.88</v>
      </c>
      <c r="F42" s="12">
        <v>160682</v>
      </c>
      <c r="G42" s="14">
        <v>740.23</v>
      </c>
      <c r="H42" s="24">
        <v>479843</v>
      </c>
      <c r="I42" s="25">
        <v>1259.1099999999999</v>
      </c>
      <c r="J42" s="3"/>
    </row>
    <row r="43" spans="1:10" ht="17.25" x14ac:dyDescent="0.4">
      <c r="A43" s="15">
        <v>2018</v>
      </c>
      <c r="B43" s="12">
        <v>294194</v>
      </c>
      <c r="C43" s="14">
        <v>1644.73</v>
      </c>
      <c r="D43" s="16">
        <v>29843</v>
      </c>
      <c r="E43" s="17">
        <v>804.09</v>
      </c>
      <c r="F43" s="12">
        <v>164873</v>
      </c>
      <c r="G43" s="14">
        <v>740.97</v>
      </c>
      <c r="H43" s="24">
        <v>488910</v>
      </c>
      <c r="I43" s="25">
        <v>1288.6500000000001</v>
      </c>
      <c r="J43" s="3"/>
    </row>
    <row r="44" spans="1:10" ht="17.25" x14ac:dyDescent="0.4">
      <c r="A44" s="15">
        <v>2019</v>
      </c>
      <c r="B44" s="12">
        <v>337998</v>
      </c>
      <c r="C44" s="14">
        <v>1696.01</v>
      </c>
      <c r="D44" s="16">
        <v>29369</v>
      </c>
      <c r="E44" s="17">
        <v>787.53</v>
      </c>
      <c r="F44" s="12">
        <v>173137</v>
      </c>
      <c r="G44" s="14">
        <v>745.45</v>
      </c>
      <c r="H44" s="24">
        <v>540504</v>
      </c>
      <c r="I44" s="25">
        <v>1342.16</v>
      </c>
      <c r="J44" s="3"/>
    </row>
    <row r="45" spans="1:10" ht="17.25" x14ac:dyDescent="0.4">
      <c r="A45" s="15">
        <v>2020</v>
      </c>
      <c r="B45" s="12">
        <v>414619</v>
      </c>
      <c r="C45" s="14">
        <v>1563.83</v>
      </c>
      <c r="D45" s="16">
        <v>31709</v>
      </c>
      <c r="E45" s="17">
        <v>773.17</v>
      </c>
      <c r="F45" s="12">
        <v>203981</v>
      </c>
      <c r="G45" s="14">
        <v>768.11</v>
      </c>
      <c r="H45" s="24">
        <v>650309</v>
      </c>
      <c r="I45" s="25">
        <v>1275.69</v>
      </c>
      <c r="J45" s="3"/>
    </row>
    <row r="46" spans="1:10" ht="17.25" x14ac:dyDescent="0.4">
      <c r="A46" s="15">
        <v>2021</v>
      </c>
      <c r="B46" s="12">
        <v>434128</v>
      </c>
      <c r="C46" s="14">
        <v>1504.39</v>
      </c>
      <c r="D46" s="16">
        <v>40208</v>
      </c>
      <c r="E46" s="17">
        <v>778.11</v>
      </c>
      <c r="F46" s="12">
        <v>210286</v>
      </c>
      <c r="G46" s="14">
        <v>769.34</v>
      </c>
      <c r="H46" s="24">
        <v>684622</v>
      </c>
      <c r="I46" s="25">
        <v>1235.96</v>
      </c>
      <c r="J46" s="3"/>
    </row>
    <row r="47" spans="1:10" ht="17.25" x14ac:dyDescent="0.4">
      <c r="A47" s="15">
        <v>2022</v>
      </c>
      <c r="B47" s="12">
        <v>373814</v>
      </c>
      <c r="C47" s="14">
        <v>1451.27</v>
      </c>
      <c r="D47" s="16">
        <v>35255</v>
      </c>
      <c r="E47" s="17">
        <v>766.6</v>
      </c>
      <c r="F47" s="12">
        <v>181834</v>
      </c>
      <c r="G47" s="14">
        <v>783.68</v>
      </c>
      <c r="H47" s="24">
        <v>590903</v>
      </c>
      <c r="I47" s="25">
        <v>1204.99</v>
      </c>
      <c r="J47" s="3"/>
    </row>
    <row r="48" spans="1:10" ht="24.6" customHeight="1" x14ac:dyDescent="0.25">
      <c r="A48" s="9" t="s">
        <v>0</v>
      </c>
      <c r="B48" s="9">
        <f>SUM(B5:B47)</f>
        <v>9403215</v>
      </c>
      <c r="C48" s="10">
        <f>+SUMPRODUCT(B5:B47,C5:C47)/B48</f>
        <v>1359.5290930687008</v>
      </c>
      <c r="D48" s="9">
        <f>SUM(D5:D47)</f>
        <v>705752</v>
      </c>
      <c r="E48" s="10">
        <f>+SUMPRODUCT(D5:D47,E5:E47)/D48</f>
        <v>777.41876185969011</v>
      </c>
      <c r="F48" s="9">
        <f>SUM(F5:F47)</f>
        <v>3576508</v>
      </c>
      <c r="G48" s="10">
        <f>+SUMPRODUCT(F5:F47,G5:G47)/F48</f>
        <v>715.93364213081588</v>
      </c>
      <c r="H48" s="26">
        <f>SUM(H5:H47)</f>
        <v>13685475</v>
      </c>
      <c r="I48" s="27">
        <f>+SUMPRODUCT(H5:H47,I5:I47)/H48</f>
        <v>1161.315077805484</v>
      </c>
      <c r="J48" s="3"/>
    </row>
    <row r="49" spans="2:9" x14ac:dyDescent="0.25">
      <c r="C49" s="8"/>
      <c r="E49" s="8"/>
      <c r="G49" s="8"/>
      <c r="I49" s="8"/>
    </row>
    <row r="50" spans="2:9" x14ac:dyDescent="0.25">
      <c r="B50" s="6"/>
      <c r="C50" s="7"/>
      <c r="D50" s="6"/>
      <c r="E50" s="7"/>
      <c r="F50" s="6"/>
      <c r="G50" s="7"/>
      <c r="H50" s="6"/>
      <c r="I50" s="7"/>
    </row>
    <row r="51" spans="2:9" x14ac:dyDescent="0.25">
      <c r="C51" s="5"/>
    </row>
  </sheetData>
  <mergeCells count="5">
    <mergeCell ref="A2:I2"/>
    <mergeCell ref="A3:A4"/>
    <mergeCell ref="B3:C3"/>
    <mergeCell ref="D3:E3"/>
    <mergeCell ref="H3:I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A367F9-949F-487A-BEB1-2E40483ACAB9}">
  <ds:schemaRefs>
    <ds:schemaRef ds:uri="http://purl.org/dc/elements/1.1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F60227E-2454-40D3-9025-C29F7B79B2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26E055-B82E-44FD-949C-7188823871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pensioni privati e autonomi</vt:lpstr>
      <vt:lpstr>'pensioni privati e autonomi'!Area_stampa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Thomas Susanna</dc:creator>
  <cp:lastModifiedBy>MATTEI LOREDANA</cp:lastModifiedBy>
  <cp:lastPrinted>2020-06-25T10:00:25Z</cp:lastPrinted>
  <dcterms:created xsi:type="dcterms:W3CDTF">2020-05-12T11:45:57Z</dcterms:created>
  <dcterms:modified xsi:type="dcterms:W3CDTF">2023-05-23T15:52:01Z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