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filesrvp\root\GruppidiLavoro06\DC_STUDI E RICERCHE\ANNO 2021_2022\CONVENZIONE INPS-RGS\ANNO 2023\DOCUMENTI DA PUBBLICARE SUL SITO\INDICATORE 6\"/>
    </mc:Choice>
  </mc:AlternateContent>
  <xr:revisionPtr revIDLastSave="0" documentId="13_ncr:1_{69CD85C7-B6ED-4300-91D1-38F12341D010}" xr6:coauthVersionLast="47" xr6:coauthVersionMax="47" xr10:uidLastSave="{00000000-0000-0000-0000-000000000000}"/>
  <bookViews>
    <workbookView xWindow="-120" yWindow="-120" windowWidth="29040" windowHeight="15990" xr2:uid="{00000000-000D-0000-FFFF-FFFF00000000}"/>
  </bookViews>
  <sheets>
    <sheet name="opzione donna" sheetId="1" r:id="rId1"/>
  </sheets>
  <definedNames>
    <definedName name="OLE_LINK1" localSheetId="0">'opzione donna'!$B$10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38" i="1" l="1"/>
  <c r="F138" i="1"/>
  <c r="E138" i="1"/>
  <c r="D138" i="1"/>
  <c r="C138" i="1"/>
  <c r="G131" i="1"/>
  <c r="F131" i="1"/>
  <c r="E131" i="1"/>
  <c r="D131" i="1"/>
  <c r="C131" i="1"/>
  <c r="G113" i="1"/>
  <c r="F113" i="1"/>
  <c r="E113" i="1"/>
  <c r="D113" i="1"/>
  <c r="C113" i="1"/>
  <c r="F106" i="1"/>
  <c r="E106" i="1"/>
  <c r="D106" i="1"/>
  <c r="G106" i="1" s="1"/>
  <c r="C106" i="1"/>
  <c r="E63" i="1"/>
  <c r="E62" i="1"/>
  <c r="E61" i="1"/>
  <c r="E60" i="1"/>
  <c r="D64" i="1"/>
  <c r="C64" i="1"/>
  <c r="C52" i="1"/>
  <c r="E42" i="1"/>
  <c r="D42" i="1"/>
  <c r="C42" i="1"/>
  <c r="H21" i="1"/>
  <c r="F21" i="1"/>
  <c r="E21" i="1"/>
  <c r="C21" i="1"/>
  <c r="E64" i="1" l="1"/>
</calcChain>
</file>

<file path=xl/sharedStrings.xml><?xml version="1.0" encoding="utf-8"?>
<sst xmlns="http://schemas.openxmlformats.org/spreadsheetml/2006/main" count="142" uniqueCount="70">
  <si>
    <t>Monitoraggio ai sensi dell’art. 1, comma 281 della L. 28 dicembre 2015, n. 208 sulla sperimentazione di cui all’art. 1, comma 9, della Legge 23 agosto 2004, n. 243, c.d. “Opzione donna”</t>
  </si>
  <si>
    <t>Com’è noto, l’articolo 1, comma 9, della legge 23 agosto 2004 n. 243 e successive modificazioni ha previsto che, in via sperimentale, fino al 31 dicembre 2015, le lavoratrici possono conseguire il diritto all’accesso al trattamento pensionistico di anzianità, ove in possesso dei prescritti requisiti anagrafici e contributivi, optando per la liquidazione del trattamento medesimo secondo le regole di calcolo del sistema contributivo.</t>
  </si>
  <si>
    <t>La legge di bilancio 2017 ha esteso la possibilità di tale pensionamento alle donne che, per effetto dell’adeguamento alla variazione della speranza di vita, non hanno raggiunto il requisito dell’età di 57 anni e 3 mesi o 58 anni e 3 mesi (se lavoratrici autonome) entro il 31 dicembre 2015.</t>
  </si>
  <si>
    <t>Pensioni vigenti ripartite per anno di decorrenza</t>
  </si>
  <si>
    <t>Gestione privata</t>
  </si>
  <si>
    <t>Gestione pubblica</t>
  </si>
  <si>
    <t>Numero</t>
  </si>
  <si>
    <t xml:space="preserve">Importo medio* </t>
  </si>
  <si>
    <t>Importo totale</t>
  </si>
  <si>
    <t>Anno 2016</t>
  </si>
  <si>
    <t>Anno 2017</t>
  </si>
  <si>
    <t>Anno 2018</t>
  </si>
  <si>
    <t>Anno 2019</t>
  </si>
  <si>
    <t>Totale</t>
  </si>
  <si>
    <t>La tabella che segue, invece, riferisce i dati relativi a quante hanno usufruito dell’opzione in forza dell’art. 1, comma 222 della L. 232/2016.</t>
  </si>
  <si>
    <t>Gestioni </t>
  </si>
  <si>
    <t>Importo medio*</t>
  </si>
  <si>
    <t>Privata</t>
  </si>
  <si>
    <t>Pubblica</t>
  </si>
  <si>
    <t>Accolte</t>
  </si>
  <si>
    <t>Anno 2020</t>
  </si>
  <si>
    <t>I dati sono relativi alla prestazione prevista dall’art. 1, comma 9, della Legge 23 agosto 2004, n. 243, e successive modifiche. L’art. 16 del DL n. 4/2019 ha introdotto un aggiornamento della precedente misura di opzione donna che viene monitorata in maniera differente rispetto a quella precedente in quanto lo stanziamento previsto per questa è compreso in quello previsto anche per Quota 100 e pensione anticipata (art. 14 e art. 15 del citato DL n. 4/2019).  </t>
  </si>
  <si>
    <t>Gestioni</t>
  </si>
  <si>
    <t xml:space="preserve">Gestione privata </t>
  </si>
  <si>
    <t>OPZIONE DONNA - ART. 16 D.L. 4/2019</t>
  </si>
  <si>
    <t>Periodo di riferimento</t>
  </si>
  <si>
    <t>Pervenute</t>
  </si>
  <si>
    <t>Respinte</t>
  </si>
  <si>
    <t>Giacenti</t>
  </si>
  <si>
    <t>PENSIONE OPZIONE DONNA - ART. 16 D.L. N. 4/2019</t>
  </si>
  <si>
    <t>Importo medio</t>
  </si>
  <si>
    <t>Confronto onere medio opzione donna</t>
  </si>
  <si>
    <t>Pensione Opzione donna art. 16</t>
  </si>
  <si>
    <t>Gestione privata – lavoratori dipendenti</t>
  </si>
  <si>
    <t>Gestione privata -  lavoratori autonomi</t>
  </si>
  <si>
    <t>Domande accolte di Opzione donna ripartite per gestione</t>
  </si>
  <si>
    <t>Anno 2021</t>
  </si>
  <si>
    <t>Monitoraggio ai sensi del comma 281 della legge n. 208 /2015 e ai sensi dell'art. 1, comma 222, della legge 232/2016 - aggiornato al 31 dicembre 2022</t>
  </si>
  <si>
    <t>Si riferiscono i dati aggiornati al 31 dicembre 2022.</t>
  </si>
  <si>
    <t>Monitoraggio ai sensi dell’art. 1, comma 222 della legge 232/2016 - aggiornato al 31 dicembre 2022</t>
  </si>
  <si>
    <t>La prima tabella espone i dati sul numero e sui relativi oneri delle pensioni vigenti, dal 2016 al 2022, delle donne che hanno optato per il beneficio previsto dall’art. 1, comma 281 della legge 208/2015.</t>
  </si>
  <si>
    <t>Anno 2022</t>
  </si>
  <si>
    <t>Pensione Opzione donna art. 16 del D.L. n. 4/2019 - istanze di pensione vigenti ed importo medio - aggiornamento dati al 31 dicembre 2022</t>
  </si>
  <si>
    <t xml:space="preserve">Onere totale </t>
  </si>
  <si>
    <t>Anno di accoglimento delle domande</t>
  </si>
  <si>
    <t>Domande accolte gestione privata</t>
  </si>
  <si>
    <t>Domande accolte gestione pubblica</t>
  </si>
  <si>
    <t>Opzione donna 2019 - Domande pervenute ed esiti istruttori aggiornati al 31 dicembre 2022</t>
  </si>
  <si>
    <t>Opzione donna 2019 - Domande pervenute ed esiti istruttori aggiornati al 31 dicembre 2022*</t>
  </si>
  <si>
    <t>I dati della tavola sono delle pensioni per le persone che hanno maturato i requisiti anche al 31 dicembre 2022</t>
  </si>
  <si>
    <t>GESTIONE PUBBLICA</t>
  </si>
  <si>
    <t xml:space="preserve">Numero di pensioni Opzione donna liquidate per classe di importo, anno di decorrenza e classe di età </t>
  </si>
  <si>
    <t>Rilevazione al 02/04/2023</t>
  </si>
  <si>
    <t>Classi di età</t>
  </si>
  <si>
    <t>Classi di importo</t>
  </si>
  <si>
    <t>Fino a 
999,99</t>
  </si>
  <si>
    <t>1.000,00 - 1499,99</t>
  </si>
  <si>
    <t>1500,00 - 1999,99</t>
  </si>
  <si>
    <t>2000,00 
e più</t>
  </si>
  <si>
    <t>ANNO 2022</t>
  </si>
  <si>
    <t>fino a 59</t>
  </si>
  <si>
    <t>60-61</t>
  </si>
  <si>
    <t>62-63</t>
  </si>
  <si>
    <t>64-65</t>
  </si>
  <si>
    <t>66 e oltre</t>
  </si>
  <si>
    <t>gennaio - marzo 2023</t>
  </si>
  <si>
    <t>GESTIONE PRIVATA</t>
  </si>
  <si>
    <t>* Gli importi medi sono stati elaborati in base alle decorrenze dei trattamenti liquidati.</t>
  </si>
  <si>
    <t>* La tabella riporta il dettaglio della precedente, con evidenza dei dati relativi alla gestione privata e alla gestione pubblica.</t>
  </si>
  <si>
    <t>*Gli importi medi sono stati elaborati in base alle decorrenze dei trattamenti liquidati.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</si>
</sst>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_-* #,##0.00\ _€_-;\-* #,##0.00\ _€_-;_-* &quot;-&quot;??\ _€_-;_-@_-"/>
    <numFmt numFmtId="165" formatCode="[$€-2]\ #,##0;[Red]\-[$€-2]\ #,##0"/>
    <numFmt numFmtId="166" formatCode="_-* #,##0\ _€_-;\-* #,##0\ _€_-;_-* &quot;-&quot;??\ _€_-;_-@_-"/>
    <numFmt numFmtId="167" formatCode="[$€-2]\ #,##0.00;[Red]\-[$€-2]\ #,##0.00"/>
    <numFmt numFmtId="168" formatCode="_-* #,##0_-;\-* #,##0_-;_-* &quot;-&quot;??_-;_-@_-"/>
  </numFmts>
  <fonts count="19" x14ac:knownFonts="1">
    <font>
      <sz val="11"/>
      <color theme="1"/>
      <name val="Calibri"/>
      <family val="2"/>
      <scheme val="minor"/>
    </font>
    <font>
      <sz val="11"/>
      <color theme="1"/>
      <name val="Calibri"/>
      <family val="2"/>
      <scheme val="minor"/>
    </font>
    <font>
      <sz val="8"/>
      <name val="Calibri"/>
      <family val="2"/>
      <scheme val="minor"/>
    </font>
    <font>
      <b/>
      <sz val="11"/>
      <color theme="0"/>
      <name val="Titillium Web"/>
    </font>
    <font>
      <sz val="11"/>
      <color theme="1"/>
      <name val="Titillium Web"/>
    </font>
    <font>
      <sz val="10"/>
      <color theme="1"/>
      <name val="Titillium Web"/>
    </font>
    <font>
      <sz val="11"/>
      <color rgb="FF000000"/>
      <name val="Titillium Web"/>
    </font>
    <font>
      <i/>
      <sz val="11"/>
      <color rgb="FF000000"/>
      <name val="Titillium Web"/>
    </font>
    <font>
      <b/>
      <sz val="11"/>
      <name val="Titillium Web"/>
    </font>
    <font>
      <sz val="11"/>
      <name val="Titillium Web"/>
    </font>
    <font>
      <sz val="10"/>
      <color rgb="FF000000"/>
      <name val="Titillium Web"/>
    </font>
    <font>
      <b/>
      <sz val="11"/>
      <color theme="1"/>
      <name val="Titillium Web"/>
    </font>
    <font>
      <u/>
      <sz val="12"/>
      <color rgb="FF000000"/>
      <name val="Titillium Web"/>
    </font>
    <font>
      <sz val="12"/>
      <color rgb="FF1F497D"/>
      <name val="Titillium Web"/>
    </font>
    <font>
      <b/>
      <sz val="10"/>
      <name val="Titillium Web"/>
    </font>
    <font>
      <sz val="10"/>
      <name val="Titillium Web"/>
    </font>
    <font>
      <i/>
      <sz val="10"/>
      <color rgb="FF000000"/>
      <name val="Titillium Web"/>
    </font>
    <font>
      <b/>
      <sz val="10"/>
      <color rgb="FF000000"/>
      <name val="Titillium Web"/>
    </font>
    <font>
      <b/>
      <u/>
      <sz val="10"/>
      <name val="Titillium Web"/>
    </font>
  </fonts>
  <fills count="4">
    <fill>
      <patternFill patternType="none"/>
    </fill>
    <fill>
      <patternFill patternType="gray125"/>
    </fill>
    <fill>
      <patternFill patternType="solid">
        <fgColor rgb="FF2F6DD5"/>
        <bgColor indexed="64"/>
      </patternFill>
    </fill>
    <fill>
      <patternFill patternType="solid">
        <fgColor rgb="FFD9E4F7"/>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84">
    <xf numFmtId="0" fontId="0" fillId="0" borderId="0" xfId="0"/>
    <xf numFmtId="0" fontId="4" fillId="0" borderId="0" xfId="0" applyFont="1"/>
    <xf numFmtId="0" fontId="4" fillId="0" borderId="0" xfId="0" applyFont="1" applyBorder="1" applyAlignment="1">
      <alignment horizontal="left" vertical="center" wrapText="1"/>
    </xf>
    <xf numFmtId="0" fontId="4" fillId="0" borderId="0" xfId="0" applyFont="1" applyAlignment="1">
      <alignment horizontal="justify" vertical="center"/>
    </xf>
    <xf numFmtId="0" fontId="4" fillId="0" borderId="0" xfId="0" applyFont="1" applyAlignment="1">
      <alignment horizontal="left" vertical="center" wrapText="1"/>
    </xf>
    <xf numFmtId="0" fontId="5" fillId="0" borderId="0" xfId="0" applyFont="1"/>
    <xf numFmtId="0" fontId="7" fillId="0" borderId="0" xfId="0" applyFont="1" applyAlignment="1">
      <alignment vertical="center"/>
    </xf>
    <xf numFmtId="0" fontId="7" fillId="0" borderId="0" xfId="0" applyFont="1" applyAlignment="1">
      <alignment horizontal="left" vertical="center"/>
    </xf>
    <xf numFmtId="166" fontId="9" fillId="0" borderId="0" xfId="1" applyNumberFormat="1" applyFont="1" applyBorder="1" applyAlignment="1">
      <alignment horizontal="left"/>
    </xf>
    <xf numFmtId="166" fontId="9" fillId="0" borderId="0" xfId="1" applyNumberFormat="1" applyFont="1" applyBorder="1"/>
    <xf numFmtId="3" fontId="4" fillId="0" borderId="0" xfId="0" applyNumberFormat="1" applyFont="1"/>
    <xf numFmtId="44" fontId="4" fillId="0" borderId="0" xfId="0" applyNumberFormat="1" applyFont="1"/>
    <xf numFmtId="0" fontId="12" fillId="0" borderId="0" xfId="0" applyFont="1" applyAlignment="1">
      <alignment horizontal="left" vertical="center" indent="5"/>
    </xf>
    <xf numFmtId="0" fontId="13" fillId="0" borderId="0" xfId="0" applyFont="1" applyAlignment="1">
      <alignment horizontal="center" vertical="center"/>
    </xf>
    <xf numFmtId="0" fontId="6" fillId="0" borderId="0" xfId="0" applyFont="1" applyAlignment="1">
      <alignment horizontal="center" vertical="center"/>
    </xf>
    <xf numFmtId="0" fontId="14" fillId="0" borderId="0" xfId="0" applyFont="1" applyAlignment="1">
      <alignment horizontal="left"/>
    </xf>
    <xf numFmtId="3" fontId="15" fillId="0" borderId="0" xfId="0" applyNumberFormat="1" applyFont="1"/>
    <xf numFmtId="3" fontId="15" fillId="0" borderId="0" xfId="0" quotePrefix="1" applyNumberFormat="1" applyFont="1" applyAlignment="1">
      <alignment horizontal="left"/>
    </xf>
    <xf numFmtId="3" fontId="15" fillId="0" borderId="0" xfId="0" quotePrefix="1" applyNumberFormat="1" applyFont="1" applyAlignment="1">
      <alignment horizontal="right"/>
    </xf>
    <xf numFmtId="0" fontId="15" fillId="0" borderId="0" xfId="0" applyFont="1"/>
    <xf numFmtId="0" fontId="8" fillId="0" borderId="0" xfId="0" applyFont="1" applyAlignment="1">
      <alignment horizontal="left"/>
    </xf>
    <xf numFmtId="3" fontId="9" fillId="0" borderId="0" xfId="0" applyNumberFormat="1" applyFont="1"/>
    <xf numFmtId="3" fontId="9" fillId="0" borderId="0" xfId="0" quotePrefix="1" applyNumberFormat="1" applyFont="1" applyAlignment="1">
      <alignment horizontal="left"/>
    </xf>
    <xf numFmtId="3" fontId="9" fillId="0" borderId="0" xfId="0" quotePrefix="1" applyNumberFormat="1" applyFont="1" applyAlignment="1">
      <alignment horizontal="right"/>
    </xf>
    <xf numFmtId="0" fontId="9" fillId="0" borderId="0" xfId="0" applyFont="1"/>
    <xf numFmtId="0" fontId="16" fillId="0" borderId="0" xfId="0" applyFont="1" applyAlignment="1">
      <alignment vertical="center"/>
    </xf>
    <xf numFmtId="0" fontId="5" fillId="0" borderId="0" xfId="0" applyFont="1" applyBorder="1"/>
    <xf numFmtId="0" fontId="10" fillId="0" borderId="1" xfId="0" applyFont="1" applyBorder="1" applyAlignment="1">
      <alignment horizontal="left" vertical="center"/>
    </xf>
    <xf numFmtId="0" fontId="10" fillId="0" borderId="1" xfId="0" applyFont="1" applyBorder="1" applyAlignment="1">
      <alignment vertical="center"/>
    </xf>
    <xf numFmtId="0" fontId="9" fillId="0" borderId="1" xfId="0" applyFont="1" applyBorder="1" applyAlignment="1">
      <alignment horizontal="right"/>
    </xf>
    <xf numFmtId="0" fontId="17" fillId="3" borderId="1" xfId="0" applyFont="1" applyFill="1" applyBorder="1" applyAlignment="1">
      <alignment horizontal="center" vertical="center" wrapText="1"/>
    </xf>
    <xf numFmtId="3" fontId="10" fillId="0" borderId="1" xfId="0" applyNumberFormat="1" applyFont="1" applyBorder="1" applyAlignment="1">
      <alignment horizontal="right" vertical="center"/>
    </xf>
    <xf numFmtId="165" fontId="10" fillId="0" borderId="1" xfId="0" applyNumberFormat="1" applyFont="1" applyBorder="1" applyAlignment="1">
      <alignment horizontal="right" vertical="center"/>
    </xf>
    <xf numFmtId="0" fontId="10" fillId="0" borderId="1" xfId="0" applyFont="1" applyBorder="1" applyAlignment="1">
      <alignment horizontal="right" vertical="center"/>
    </xf>
    <xf numFmtId="0" fontId="17" fillId="3" borderId="1" xfId="0" applyFont="1" applyFill="1" applyBorder="1" applyAlignment="1">
      <alignment vertical="center"/>
    </xf>
    <xf numFmtId="3" fontId="17" fillId="3" borderId="1" xfId="0" applyNumberFormat="1" applyFont="1" applyFill="1" applyBorder="1" applyAlignment="1">
      <alignment horizontal="right" vertical="center"/>
    </xf>
    <xf numFmtId="165" fontId="17" fillId="3" borderId="1" xfId="0" applyNumberFormat="1" applyFont="1" applyFill="1" applyBorder="1" applyAlignment="1">
      <alignment horizontal="right" vertical="center"/>
    </xf>
    <xf numFmtId="0" fontId="16" fillId="0" borderId="1" xfId="0" applyFont="1" applyFill="1" applyBorder="1" applyAlignment="1">
      <alignment vertical="center" wrapText="1"/>
    </xf>
    <xf numFmtId="0" fontId="10" fillId="0" borderId="1" xfId="0" applyFont="1" applyBorder="1" applyAlignment="1">
      <alignment horizontal="right" vertical="center" wrapText="1"/>
    </xf>
    <xf numFmtId="165" fontId="10" fillId="0" borderId="1" xfId="0" applyNumberFormat="1" applyFont="1" applyBorder="1" applyAlignment="1">
      <alignment horizontal="right" vertical="center" wrapText="1"/>
    </xf>
    <xf numFmtId="0" fontId="17" fillId="3" borderId="1" xfId="0" applyFont="1" applyFill="1" applyBorder="1" applyAlignment="1">
      <alignment vertical="center" wrapText="1"/>
    </xf>
    <xf numFmtId="3" fontId="17" fillId="3" borderId="1" xfId="0" applyNumberFormat="1" applyFont="1" applyFill="1" applyBorder="1" applyAlignment="1">
      <alignment horizontal="right" vertical="center" wrapText="1"/>
    </xf>
    <xf numFmtId="165" fontId="17" fillId="3" borderId="1" xfId="0" applyNumberFormat="1" applyFont="1" applyFill="1" applyBorder="1" applyAlignment="1">
      <alignment horizontal="right" vertical="center" wrapText="1"/>
    </xf>
    <xf numFmtId="0" fontId="14" fillId="3" borderId="1" xfId="0" applyFont="1" applyFill="1" applyBorder="1" applyAlignment="1">
      <alignment horizontal="center" vertical="center" wrapText="1"/>
    </xf>
    <xf numFmtId="0" fontId="15" fillId="0" borderId="1" xfId="0" applyFont="1" applyBorder="1" applyAlignment="1">
      <alignment horizontal="left"/>
    </xf>
    <xf numFmtId="166" fontId="15" fillId="0" borderId="1" xfId="1" applyNumberFormat="1" applyFont="1" applyBorder="1"/>
    <xf numFmtId="166" fontId="14" fillId="3" borderId="1" xfId="1" applyNumberFormat="1" applyFont="1" applyFill="1" applyBorder="1" applyAlignment="1">
      <alignment horizontal="left"/>
    </xf>
    <xf numFmtId="166" fontId="14" fillId="3" borderId="1" xfId="1" applyNumberFormat="1" applyFont="1" applyFill="1" applyBorder="1"/>
    <xf numFmtId="3" fontId="10" fillId="0" borderId="1" xfId="0" applyNumberFormat="1" applyFont="1" applyBorder="1" applyAlignment="1">
      <alignment horizontal="center" vertical="center"/>
    </xf>
    <xf numFmtId="167" fontId="10" fillId="0" borderId="1" xfId="0" applyNumberFormat="1" applyFont="1" applyBorder="1" applyAlignment="1">
      <alignment horizontal="center" vertical="center"/>
    </xf>
    <xf numFmtId="3" fontId="17" fillId="3" borderId="1" xfId="0" applyNumberFormat="1" applyFont="1" applyFill="1" applyBorder="1" applyAlignment="1">
      <alignment horizontal="center" vertical="center"/>
    </xf>
    <xf numFmtId="167" fontId="17" fillId="3" borderId="1" xfId="0" applyNumberFormat="1" applyFont="1" applyFill="1" applyBorder="1" applyAlignment="1">
      <alignment horizontal="center" vertical="center"/>
    </xf>
    <xf numFmtId="0" fontId="10" fillId="0" borderId="1" xfId="0" applyFont="1" applyFill="1" applyBorder="1" applyAlignment="1">
      <alignment vertical="center"/>
    </xf>
    <xf numFmtId="0" fontId="10" fillId="0" borderId="1" xfId="0" applyFont="1" applyBorder="1" applyAlignment="1">
      <alignment horizontal="center" vertical="center"/>
    </xf>
    <xf numFmtId="3" fontId="14" fillId="3" borderId="1" xfId="0" applyNumberFormat="1" applyFont="1" applyFill="1" applyBorder="1" applyAlignment="1">
      <alignment horizontal="center" vertical="center"/>
    </xf>
    <xf numFmtId="0" fontId="5" fillId="0" borderId="1" xfId="0" applyFont="1" applyBorder="1" applyAlignment="1">
      <alignment horizontal="center" vertical="center"/>
    </xf>
    <xf numFmtId="3" fontId="5" fillId="0" borderId="1" xfId="0" applyNumberFormat="1" applyFont="1" applyBorder="1" applyAlignment="1">
      <alignment horizontal="center" vertical="center"/>
    </xf>
    <xf numFmtId="166" fontId="17" fillId="3" borderId="1" xfId="1" applyNumberFormat="1" applyFont="1" applyFill="1" applyBorder="1" applyAlignment="1">
      <alignment horizontal="center" vertical="center"/>
    </xf>
    <xf numFmtId="167" fontId="15" fillId="0" borderId="1" xfId="0" applyNumberFormat="1" applyFont="1" applyBorder="1" applyAlignment="1">
      <alignment horizontal="center" vertical="center"/>
    </xf>
    <xf numFmtId="0" fontId="18" fillId="0" borderId="1" xfId="0" applyFont="1" applyBorder="1" applyAlignment="1">
      <alignment horizontal="center"/>
    </xf>
    <xf numFmtId="0" fontId="15" fillId="0" borderId="1" xfId="0" applyFont="1" applyBorder="1" applyAlignment="1">
      <alignment horizontal="right"/>
    </xf>
    <xf numFmtId="168" fontId="15" fillId="0" borderId="1" xfId="1" applyNumberFormat="1" applyFont="1" applyBorder="1" applyAlignment="1">
      <alignment horizontal="center"/>
    </xf>
    <xf numFmtId="0" fontId="14" fillId="3" borderId="1" xfId="0" applyFont="1" applyFill="1" applyBorder="1" applyAlignment="1">
      <alignment horizontal="center"/>
    </xf>
    <xf numFmtId="168" fontId="14" fillId="3" borderId="1" xfId="1" applyNumberFormat="1" applyFont="1" applyFill="1" applyBorder="1" applyAlignment="1">
      <alignment horizontal="center"/>
    </xf>
    <xf numFmtId="3" fontId="15" fillId="0" borderId="1" xfId="0" applyNumberFormat="1" applyFont="1" applyBorder="1" applyAlignment="1">
      <alignment horizont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16" fillId="0" borderId="0" xfId="0" applyFont="1" applyAlignment="1">
      <alignment horizontal="left" vertical="center"/>
    </xf>
    <xf numFmtId="0" fontId="4" fillId="0" borderId="0" xfId="0" applyFont="1" applyAlignment="1">
      <alignment horizontal="left" vertical="center" wrapText="1"/>
    </xf>
    <xf numFmtId="0" fontId="11" fillId="0" borderId="0" xfId="0" applyFont="1" applyAlignment="1">
      <alignment horizont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center" vertical="center" wrapText="1"/>
    </xf>
    <xf numFmtId="0" fontId="8" fillId="0" borderId="0" xfId="0" applyFont="1" applyAlignment="1">
      <alignment horizontal="center" vertical="center" wrapText="1"/>
    </xf>
    <xf numFmtId="14" fontId="8" fillId="0" borderId="0" xfId="0" quotePrefix="1" applyNumberFormat="1" applyFont="1" applyAlignment="1">
      <alignment horizontal="center"/>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xf>
    <xf numFmtId="3" fontId="3" fillId="2" borderId="1" xfId="0" applyNumberFormat="1" applyFont="1" applyFill="1" applyBorder="1" applyAlignment="1">
      <alignment horizontal="center" vertical="center"/>
    </xf>
    <xf numFmtId="3" fontId="3" fillId="2" borderId="1" xfId="0" applyNumberFormat="1" applyFont="1" applyFill="1" applyBorder="1" applyAlignment="1">
      <alignment horizontal="center" vertical="center" wrapText="1"/>
    </xf>
  </cellXfs>
  <cellStyles count="2">
    <cellStyle name="Migliaia" xfId="1" builtinId="3"/>
    <cellStyle name="Normale" xfId="0" builtinId="0"/>
  </cellStyles>
  <dxfs count="0"/>
  <tableStyles count="0" defaultTableStyle="TableStyleMedium2" defaultPivotStyle="PivotStyleLight16"/>
  <colors>
    <mruColors>
      <color rgb="FFD9E4F7"/>
      <color rgb="FF84A9E6"/>
      <color rgb="FF598BDE"/>
      <color rgb="FF2F6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138"/>
  <sheetViews>
    <sheetView tabSelected="1" workbookViewId="0">
      <selection activeCell="B12" sqref="B12:B13"/>
    </sheetView>
  </sheetViews>
  <sheetFormatPr defaultColWidth="8.7109375" defaultRowHeight="19.5" x14ac:dyDescent="0.45"/>
  <cols>
    <col min="1" max="1" width="8.7109375" style="1"/>
    <col min="2" max="2" width="34" style="1" customWidth="1"/>
    <col min="3" max="10" width="18.7109375" style="1" customWidth="1"/>
    <col min="11" max="16384" width="8.7109375" style="1"/>
  </cols>
  <sheetData>
    <row r="2" spans="2:9" ht="36" customHeight="1" x14ac:dyDescent="0.45">
      <c r="B2" s="65" t="s">
        <v>0</v>
      </c>
      <c r="C2" s="66"/>
      <c r="D2" s="66"/>
      <c r="E2" s="66"/>
      <c r="F2" s="66"/>
      <c r="G2" s="66"/>
      <c r="H2" s="66"/>
      <c r="I2" s="67"/>
    </row>
    <row r="3" spans="2:9" ht="63.75" customHeight="1" x14ac:dyDescent="0.45">
      <c r="B3" s="74" t="s">
        <v>1</v>
      </c>
      <c r="C3" s="75"/>
      <c r="D3" s="75"/>
      <c r="E3" s="75"/>
      <c r="F3" s="75"/>
      <c r="G3" s="75"/>
      <c r="H3" s="75"/>
      <c r="I3" s="76"/>
    </row>
    <row r="4" spans="2:9" ht="12" customHeight="1" x14ac:dyDescent="0.45">
      <c r="B4" s="2"/>
      <c r="C4" s="2"/>
      <c r="D4" s="2"/>
      <c r="E4" s="2"/>
      <c r="F4" s="2"/>
      <c r="G4" s="2"/>
      <c r="H4" s="2"/>
      <c r="I4" s="2"/>
    </row>
    <row r="5" spans="2:9" ht="41.25" customHeight="1" x14ac:dyDescent="0.45">
      <c r="B5" s="74" t="s">
        <v>2</v>
      </c>
      <c r="C5" s="75"/>
      <c r="D5" s="75"/>
      <c r="E5" s="75"/>
      <c r="F5" s="75"/>
      <c r="G5" s="75"/>
      <c r="H5" s="75"/>
      <c r="I5" s="76"/>
    </row>
    <row r="6" spans="2:9" x14ac:dyDescent="0.45">
      <c r="B6" s="3"/>
    </row>
    <row r="7" spans="2:9" ht="15" customHeight="1" x14ac:dyDescent="0.45">
      <c r="B7" s="77" t="s">
        <v>38</v>
      </c>
      <c r="C7" s="77"/>
      <c r="D7" s="77"/>
      <c r="E7" s="77"/>
      <c r="F7" s="77"/>
      <c r="G7" s="77"/>
      <c r="H7" s="77"/>
      <c r="I7" s="77"/>
    </row>
    <row r="8" spans="2:9" ht="36.75" customHeight="1" x14ac:dyDescent="0.45">
      <c r="B8" s="74" t="s">
        <v>40</v>
      </c>
      <c r="C8" s="75"/>
      <c r="D8" s="75"/>
      <c r="E8" s="75"/>
      <c r="F8" s="75"/>
      <c r="G8" s="75"/>
      <c r="H8" s="75"/>
      <c r="I8" s="76"/>
    </row>
    <row r="9" spans="2:9" ht="15.75" customHeight="1" x14ac:dyDescent="0.45">
      <c r="B9" s="4"/>
      <c r="C9" s="4"/>
      <c r="D9" s="4"/>
      <c r="E9" s="4"/>
      <c r="F9" s="4"/>
      <c r="G9" s="4"/>
      <c r="H9" s="4"/>
      <c r="I9" s="4"/>
    </row>
    <row r="10" spans="2:9" ht="30" customHeight="1" x14ac:dyDescent="0.45">
      <c r="B10" s="65" t="s">
        <v>37</v>
      </c>
      <c r="C10" s="66"/>
      <c r="D10" s="66"/>
      <c r="E10" s="66"/>
      <c r="F10" s="66"/>
      <c r="G10" s="66"/>
      <c r="H10" s="67"/>
    </row>
    <row r="11" spans="2:9" ht="6" customHeight="1" x14ac:dyDescent="0.45">
      <c r="B11" s="5"/>
      <c r="C11" s="5"/>
      <c r="D11" s="5"/>
      <c r="E11" s="5"/>
      <c r="F11" s="26"/>
      <c r="G11" s="5"/>
      <c r="H11" s="5"/>
    </row>
    <row r="12" spans="2:9" ht="36.75" customHeight="1" x14ac:dyDescent="0.45">
      <c r="B12" s="68" t="s">
        <v>3</v>
      </c>
      <c r="C12" s="70" t="s">
        <v>4</v>
      </c>
      <c r="D12" s="70"/>
      <c r="E12" s="70"/>
      <c r="F12" s="70" t="s">
        <v>5</v>
      </c>
      <c r="G12" s="70"/>
      <c r="H12" s="70"/>
    </row>
    <row r="13" spans="2:9" ht="19.5" customHeight="1" x14ac:dyDescent="0.45">
      <c r="B13" s="68"/>
      <c r="C13" s="30" t="s">
        <v>6</v>
      </c>
      <c r="D13" s="30" t="s">
        <v>7</v>
      </c>
      <c r="E13" s="30" t="s">
        <v>8</v>
      </c>
      <c r="F13" s="30" t="s">
        <v>6</v>
      </c>
      <c r="G13" s="30" t="s">
        <v>7</v>
      </c>
      <c r="H13" s="30" t="s">
        <v>8</v>
      </c>
    </row>
    <row r="14" spans="2:9" x14ac:dyDescent="0.45">
      <c r="B14" s="28" t="s">
        <v>9</v>
      </c>
      <c r="C14" s="31">
        <v>1389</v>
      </c>
      <c r="D14" s="32">
        <v>1060.73</v>
      </c>
      <c r="E14" s="32">
        <v>19153625.260000002</v>
      </c>
      <c r="F14" s="31">
        <v>2815</v>
      </c>
      <c r="G14" s="32">
        <v>1355.75</v>
      </c>
      <c r="H14" s="32">
        <v>49613761.729999997</v>
      </c>
    </row>
    <row r="15" spans="2:9" x14ac:dyDescent="0.45">
      <c r="B15" s="28" t="s">
        <v>10</v>
      </c>
      <c r="C15" s="31">
        <v>1612</v>
      </c>
      <c r="D15" s="32">
        <v>1025.73</v>
      </c>
      <c r="E15" s="32">
        <v>21495162.780000001</v>
      </c>
      <c r="F15" s="31">
        <v>1302</v>
      </c>
      <c r="G15" s="32">
        <v>1416.54</v>
      </c>
      <c r="H15" s="32">
        <v>23976327.050000001</v>
      </c>
    </row>
    <row r="16" spans="2:9" x14ac:dyDescent="0.45">
      <c r="B16" s="28" t="s">
        <v>11</v>
      </c>
      <c r="C16" s="31">
        <v>393</v>
      </c>
      <c r="D16" s="32">
        <v>1158.1500000000001</v>
      </c>
      <c r="E16" s="32">
        <v>5916977.5999999996</v>
      </c>
      <c r="F16" s="33">
        <v>555</v>
      </c>
      <c r="G16" s="32">
        <v>1475.11</v>
      </c>
      <c r="H16" s="32">
        <v>10642911.369999999</v>
      </c>
    </row>
    <row r="17" spans="2:8" x14ac:dyDescent="0.45">
      <c r="B17" s="28" t="s">
        <v>12</v>
      </c>
      <c r="C17" s="31">
        <v>97</v>
      </c>
      <c r="D17" s="32">
        <v>886.32</v>
      </c>
      <c r="E17" s="32">
        <v>1117654.23</v>
      </c>
      <c r="F17" s="33">
        <v>103</v>
      </c>
      <c r="G17" s="32">
        <v>1417.24</v>
      </c>
      <c r="H17" s="32">
        <v>1897690.73</v>
      </c>
    </row>
    <row r="18" spans="2:8" x14ac:dyDescent="0.45">
      <c r="B18" s="28" t="s">
        <v>20</v>
      </c>
      <c r="C18" s="31">
        <v>36</v>
      </c>
      <c r="D18" s="32">
        <v>806.04</v>
      </c>
      <c r="E18" s="32">
        <v>348210.97</v>
      </c>
      <c r="F18" s="33">
        <v>19</v>
      </c>
      <c r="G18" s="32">
        <v>1442.45</v>
      </c>
      <c r="H18" s="32">
        <v>356284.11</v>
      </c>
    </row>
    <row r="19" spans="2:8" x14ac:dyDescent="0.45">
      <c r="B19" s="28" t="s">
        <v>36</v>
      </c>
      <c r="C19" s="31">
        <v>60</v>
      </c>
      <c r="D19" s="32">
        <v>839.79</v>
      </c>
      <c r="E19" s="32">
        <v>604648.27</v>
      </c>
      <c r="F19" s="33">
        <v>12</v>
      </c>
      <c r="G19" s="32">
        <v>1621.55</v>
      </c>
      <c r="H19" s="32">
        <v>252961.54</v>
      </c>
    </row>
    <row r="20" spans="2:8" x14ac:dyDescent="0.45">
      <c r="B20" s="28" t="s">
        <v>41</v>
      </c>
      <c r="C20" s="31">
        <v>18</v>
      </c>
      <c r="D20" s="32">
        <v>1252.23</v>
      </c>
      <c r="E20" s="32">
        <v>101430.49</v>
      </c>
      <c r="F20" s="33"/>
      <c r="G20" s="32"/>
      <c r="H20" s="32"/>
    </row>
    <row r="21" spans="2:8" x14ac:dyDescent="0.45">
      <c r="B21" s="34" t="s">
        <v>13</v>
      </c>
      <c r="C21" s="35">
        <f>SUM(C14:C20)</f>
        <v>3605</v>
      </c>
      <c r="D21" s="36">
        <v>1039.96</v>
      </c>
      <c r="E21" s="36">
        <f>SUM(E14:E20)</f>
        <v>48737709.600000009</v>
      </c>
      <c r="F21" s="35">
        <f>SUM(F14:F20)</f>
        <v>4806</v>
      </c>
      <c r="G21" s="36">
        <v>1388.33</v>
      </c>
      <c r="H21" s="36">
        <f>SUM(H14:H20)</f>
        <v>86739936.530000016</v>
      </c>
    </row>
    <row r="22" spans="2:8" x14ac:dyDescent="0.45">
      <c r="B22" s="25" t="s">
        <v>69</v>
      </c>
      <c r="C22" s="6"/>
      <c r="D22" s="6"/>
      <c r="E22" s="6"/>
    </row>
    <row r="23" spans="2:8" x14ac:dyDescent="0.45">
      <c r="B23" s="6"/>
      <c r="C23" s="6"/>
      <c r="D23" s="6"/>
      <c r="E23" s="6"/>
    </row>
    <row r="24" spans="2:8" ht="35.25" customHeight="1" x14ac:dyDescent="0.45">
      <c r="B24" s="72" t="s">
        <v>14</v>
      </c>
      <c r="C24" s="72"/>
      <c r="D24" s="72"/>
      <c r="E24" s="72"/>
      <c r="F24" s="72"/>
      <c r="G24" s="72"/>
      <c r="H24" s="72"/>
    </row>
    <row r="25" spans="2:8" ht="15" customHeight="1" x14ac:dyDescent="0.45">
      <c r="B25" s="4"/>
      <c r="C25" s="4"/>
      <c r="D25" s="4"/>
      <c r="E25" s="4"/>
      <c r="F25" s="4"/>
      <c r="G25" s="4"/>
      <c r="H25" s="4"/>
    </row>
    <row r="26" spans="2:8" ht="45" customHeight="1" x14ac:dyDescent="0.45">
      <c r="B26" s="69" t="s">
        <v>39</v>
      </c>
      <c r="C26" s="69"/>
      <c r="D26" s="69"/>
      <c r="E26" s="69"/>
    </row>
    <row r="27" spans="2:8" x14ac:dyDescent="0.45">
      <c r="B27" s="30" t="s">
        <v>15</v>
      </c>
      <c r="C27" s="30" t="s">
        <v>6</v>
      </c>
      <c r="D27" s="30" t="s">
        <v>16</v>
      </c>
      <c r="E27" s="30" t="s">
        <v>43</v>
      </c>
    </row>
    <row r="28" spans="2:8" x14ac:dyDescent="0.45">
      <c r="B28" s="37" t="s">
        <v>17</v>
      </c>
      <c r="C28" s="38">
        <v>135</v>
      </c>
      <c r="D28" s="39">
        <v>1155.1300000000001</v>
      </c>
      <c r="E28" s="39">
        <v>2027246.38</v>
      </c>
    </row>
    <row r="29" spans="2:8" x14ac:dyDescent="0.45">
      <c r="B29" s="37" t="s">
        <v>18</v>
      </c>
      <c r="C29" s="38">
        <v>288</v>
      </c>
      <c r="D29" s="39">
        <v>1358.37</v>
      </c>
      <c r="E29" s="39">
        <v>5085737.67</v>
      </c>
    </row>
    <row r="30" spans="2:8" x14ac:dyDescent="0.45">
      <c r="B30" s="40" t="s">
        <v>13</v>
      </c>
      <c r="C30" s="41">
        <v>423</v>
      </c>
      <c r="D30" s="42">
        <v>1293.51</v>
      </c>
      <c r="E30" s="42">
        <v>7112984.0499999998</v>
      </c>
    </row>
    <row r="31" spans="2:8" x14ac:dyDescent="0.45">
      <c r="B31" s="71" t="s">
        <v>67</v>
      </c>
      <c r="C31" s="71"/>
      <c r="D31" s="71"/>
      <c r="E31" s="71"/>
      <c r="F31" s="71"/>
      <c r="G31" s="71"/>
      <c r="H31" s="71"/>
    </row>
    <row r="32" spans="2:8" x14ac:dyDescent="0.45">
      <c r="B32" s="7"/>
      <c r="C32" s="7"/>
      <c r="D32" s="7"/>
      <c r="E32" s="7"/>
      <c r="F32" s="7"/>
      <c r="G32" s="7"/>
      <c r="H32" s="7"/>
    </row>
    <row r="33" spans="2:9" ht="30" customHeight="1" x14ac:dyDescent="0.45">
      <c r="B33" s="69" t="s">
        <v>35</v>
      </c>
      <c r="C33" s="69"/>
      <c r="D33" s="69"/>
      <c r="E33" s="69"/>
    </row>
    <row r="34" spans="2:9" ht="49.5" customHeight="1" x14ac:dyDescent="0.45">
      <c r="B34" s="43" t="s">
        <v>44</v>
      </c>
      <c r="C34" s="43" t="s">
        <v>45</v>
      </c>
      <c r="D34" s="43" t="s">
        <v>46</v>
      </c>
      <c r="E34" s="43" t="s">
        <v>13</v>
      </c>
    </row>
    <row r="35" spans="2:9" x14ac:dyDescent="0.45">
      <c r="B35" s="44">
        <v>2016</v>
      </c>
      <c r="C35" s="45">
        <v>12486</v>
      </c>
      <c r="D35" s="45">
        <v>4396</v>
      </c>
      <c r="E35" s="45">
        <v>16882</v>
      </c>
    </row>
    <row r="36" spans="2:9" x14ac:dyDescent="0.45">
      <c r="B36" s="44">
        <v>2017</v>
      </c>
      <c r="C36" s="45">
        <v>8203</v>
      </c>
      <c r="D36" s="45">
        <v>1991</v>
      </c>
      <c r="E36" s="45">
        <v>10194</v>
      </c>
    </row>
    <row r="37" spans="2:9" x14ac:dyDescent="0.45">
      <c r="B37" s="44">
        <v>2018</v>
      </c>
      <c r="C37" s="45">
        <v>1774</v>
      </c>
      <c r="D37" s="45">
        <v>822</v>
      </c>
      <c r="E37" s="45">
        <v>2596</v>
      </c>
    </row>
    <row r="38" spans="2:9" x14ac:dyDescent="0.45">
      <c r="B38" s="44">
        <v>2019</v>
      </c>
      <c r="C38" s="45">
        <v>713</v>
      </c>
      <c r="D38" s="45">
        <v>153</v>
      </c>
      <c r="E38" s="45">
        <v>866</v>
      </c>
    </row>
    <row r="39" spans="2:9" x14ac:dyDescent="0.45">
      <c r="B39" s="44">
        <v>2020</v>
      </c>
      <c r="C39" s="45">
        <v>205</v>
      </c>
      <c r="D39" s="45">
        <v>23</v>
      </c>
      <c r="E39" s="45">
        <v>228</v>
      </c>
    </row>
    <row r="40" spans="2:9" x14ac:dyDescent="0.45">
      <c r="B40" s="44">
        <v>2021</v>
      </c>
      <c r="C40" s="45">
        <v>80</v>
      </c>
      <c r="D40" s="45">
        <v>12</v>
      </c>
      <c r="E40" s="45">
        <v>92</v>
      </c>
    </row>
    <row r="41" spans="2:9" x14ac:dyDescent="0.45">
      <c r="B41" s="44">
        <v>2022</v>
      </c>
      <c r="C41" s="45">
        <v>18</v>
      </c>
      <c r="D41" s="45"/>
      <c r="E41" s="45">
        <v>18</v>
      </c>
    </row>
    <row r="42" spans="2:9" x14ac:dyDescent="0.45">
      <c r="B42" s="46" t="s">
        <v>13</v>
      </c>
      <c r="C42" s="47">
        <f>SUM(C35:C41)</f>
        <v>23479</v>
      </c>
      <c r="D42" s="47">
        <f>SUM(D35:D41)</f>
        <v>7397</v>
      </c>
      <c r="E42" s="47">
        <f>SUM(E35:E41)</f>
        <v>30876</v>
      </c>
    </row>
    <row r="44" spans="2:9" x14ac:dyDescent="0.45">
      <c r="B44" s="8"/>
      <c r="C44" s="9"/>
      <c r="D44" s="9"/>
      <c r="E44" s="9"/>
    </row>
    <row r="45" spans="2:9" ht="71.45" customHeight="1" x14ac:dyDescent="0.45">
      <c r="B45" s="74" t="s">
        <v>21</v>
      </c>
      <c r="C45" s="75"/>
      <c r="D45" s="75"/>
      <c r="E45" s="75"/>
      <c r="F45" s="75"/>
      <c r="G45" s="75"/>
      <c r="H45" s="75"/>
      <c r="I45" s="76"/>
    </row>
    <row r="48" spans="2:9" ht="43.5" customHeight="1" x14ac:dyDescent="0.45">
      <c r="B48" s="69" t="s">
        <v>42</v>
      </c>
      <c r="C48" s="69"/>
      <c r="D48" s="69"/>
    </row>
    <row r="49" spans="2:8" x14ac:dyDescent="0.45">
      <c r="B49" s="30" t="s">
        <v>22</v>
      </c>
      <c r="C49" s="30" t="s">
        <v>6</v>
      </c>
      <c r="D49" s="30" t="s">
        <v>7</v>
      </c>
    </row>
    <row r="50" spans="2:8" x14ac:dyDescent="0.45">
      <c r="B50" s="27" t="s">
        <v>5</v>
      </c>
      <c r="C50" s="48">
        <v>14962</v>
      </c>
      <c r="D50" s="49">
        <v>1315.7501119820849</v>
      </c>
      <c r="F50" s="10"/>
    </row>
    <row r="51" spans="2:8" x14ac:dyDescent="0.45">
      <c r="B51" s="27" t="s">
        <v>23</v>
      </c>
      <c r="C51" s="48">
        <v>68506</v>
      </c>
      <c r="D51" s="49">
        <v>1089.1288483980022</v>
      </c>
    </row>
    <row r="52" spans="2:8" x14ac:dyDescent="0.45">
      <c r="B52" s="50" t="s">
        <v>13</v>
      </c>
      <c r="C52" s="50">
        <f>SUM(C50:C51)</f>
        <v>83468</v>
      </c>
      <c r="D52" s="51">
        <v>1069.1345983462772</v>
      </c>
    </row>
    <row r="53" spans="2:8" x14ac:dyDescent="0.45">
      <c r="B53" s="71" t="s">
        <v>67</v>
      </c>
      <c r="C53" s="71"/>
      <c r="D53" s="71"/>
      <c r="E53" s="71"/>
      <c r="F53" s="71"/>
      <c r="G53" s="71"/>
      <c r="H53" s="71"/>
    </row>
    <row r="56" spans="2:8" x14ac:dyDescent="0.45">
      <c r="B56" s="73" t="s">
        <v>24</v>
      </c>
      <c r="C56" s="73"/>
      <c r="D56" s="73"/>
      <c r="E56" s="73"/>
      <c r="F56" s="73"/>
    </row>
    <row r="58" spans="2:8" ht="24.75" customHeight="1" x14ac:dyDescent="0.45">
      <c r="B58" s="69" t="s">
        <v>47</v>
      </c>
      <c r="C58" s="69"/>
      <c r="D58" s="69"/>
      <c r="E58" s="69"/>
      <c r="F58" s="69"/>
    </row>
    <row r="59" spans="2:8" x14ac:dyDescent="0.45">
      <c r="B59" s="30" t="s">
        <v>25</v>
      </c>
      <c r="C59" s="30" t="s">
        <v>26</v>
      </c>
      <c r="D59" s="30" t="s">
        <v>19</v>
      </c>
      <c r="E59" s="30" t="s">
        <v>27</v>
      </c>
      <c r="F59" s="30" t="s">
        <v>28</v>
      </c>
    </row>
    <row r="60" spans="2:8" x14ac:dyDescent="0.45">
      <c r="B60" s="52" t="s">
        <v>12</v>
      </c>
      <c r="C60" s="48">
        <v>26738</v>
      </c>
      <c r="D60" s="48">
        <v>21191</v>
      </c>
      <c r="E60" s="48">
        <f>C60-D60-F60</f>
        <v>5514</v>
      </c>
      <c r="F60" s="53">
        <v>33</v>
      </c>
    </row>
    <row r="61" spans="2:8" x14ac:dyDescent="0.45">
      <c r="B61" s="52" t="s">
        <v>20</v>
      </c>
      <c r="C61" s="48">
        <v>21449</v>
      </c>
      <c r="D61" s="48">
        <v>17856</v>
      </c>
      <c r="E61" s="48">
        <f t="shared" ref="E61:E63" si="0">C61-D61-F61</f>
        <v>3550</v>
      </c>
      <c r="F61" s="48">
        <v>43</v>
      </c>
      <c r="H61" s="11"/>
    </row>
    <row r="62" spans="2:8" x14ac:dyDescent="0.45">
      <c r="B62" s="52" t="s">
        <v>36</v>
      </c>
      <c r="C62" s="48">
        <v>27280</v>
      </c>
      <c r="D62" s="48">
        <v>23014</v>
      </c>
      <c r="E62" s="48">
        <f t="shared" si="0"/>
        <v>4055</v>
      </c>
      <c r="F62" s="48">
        <v>211</v>
      </c>
    </row>
    <row r="63" spans="2:8" x14ac:dyDescent="0.45">
      <c r="B63" s="52" t="s">
        <v>41</v>
      </c>
      <c r="C63" s="48">
        <v>30659</v>
      </c>
      <c r="D63" s="48">
        <v>21407</v>
      </c>
      <c r="E63" s="48">
        <f t="shared" si="0"/>
        <v>3416</v>
      </c>
      <c r="F63" s="48">
        <v>5836</v>
      </c>
    </row>
    <row r="64" spans="2:8" x14ac:dyDescent="0.45">
      <c r="B64" s="34" t="s">
        <v>13</v>
      </c>
      <c r="C64" s="54">
        <f>SUM(C60:C63)</f>
        <v>106126</v>
      </c>
      <c r="D64" s="54">
        <f>SUM(D60:D63)</f>
        <v>83468</v>
      </c>
      <c r="E64" s="54">
        <f>SUM(E60:E63)</f>
        <v>16535</v>
      </c>
      <c r="F64" s="54">
        <v>6123</v>
      </c>
    </row>
    <row r="66" spans="2:10" ht="16.5" customHeight="1" x14ac:dyDescent="0.45">
      <c r="B66" s="12" t="s">
        <v>49</v>
      </c>
    </row>
    <row r="67" spans="2:10" ht="16.5" customHeight="1" x14ac:dyDescent="0.45">
      <c r="B67" s="12"/>
    </row>
    <row r="68" spans="2:10" ht="16.5" customHeight="1" x14ac:dyDescent="0.45">
      <c r="B68" s="73" t="s">
        <v>24</v>
      </c>
      <c r="C68" s="73"/>
      <c r="D68" s="73"/>
      <c r="E68" s="73"/>
      <c r="F68" s="73"/>
      <c r="G68" s="73"/>
      <c r="H68" s="73"/>
      <c r="I68" s="73"/>
      <c r="J68" s="73"/>
    </row>
    <row r="69" spans="2:10" ht="16.5" customHeight="1" x14ac:dyDescent="0.45">
      <c r="B69" s="13"/>
    </row>
    <row r="70" spans="2:10" ht="29.25" customHeight="1" x14ac:dyDescent="0.45">
      <c r="B70" s="69" t="s">
        <v>48</v>
      </c>
      <c r="C70" s="69"/>
      <c r="D70" s="69"/>
      <c r="E70" s="69"/>
      <c r="F70" s="69"/>
      <c r="G70" s="69"/>
      <c r="H70" s="69"/>
      <c r="I70" s="69"/>
      <c r="J70" s="69"/>
    </row>
    <row r="71" spans="2:10" ht="16.5" customHeight="1" x14ac:dyDescent="0.45">
      <c r="B71" s="68" t="s">
        <v>25</v>
      </c>
      <c r="C71" s="68" t="s">
        <v>26</v>
      </c>
      <c r="D71" s="68"/>
      <c r="E71" s="68" t="s">
        <v>19</v>
      </c>
      <c r="F71" s="68"/>
      <c r="G71" s="68" t="s">
        <v>27</v>
      </c>
      <c r="H71" s="68"/>
      <c r="I71" s="68" t="s">
        <v>28</v>
      </c>
      <c r="J71" s="68"/>
    </row>
    <row r="72" spans="2:10" ht="29.25" customHeight="1" x14ac:dyDescent="0.45">
      <c r="B72" s="68"/>
      <c r="C72" s="30" t="s">
        <v>5</v>
      </c>
      <c r="D72" s="30" t="s">
        <v>4</v>
      </c>
      <c r="E72" s="30" t="s">
        <v>5</v>
      </c>
      <c r="F72" s="30" t="s">
        <v>4</v>
      </c>
      <c r="G72" s="30" t="s">
        <v>5</v>
      </c>
      <c r="H72" s="30" t="s">
        <v>4</v>
      </c>
      <c r="I72" s="30" t="s">
        <v>5</v>
      </c>
      <c r="J72" s="30" t="s">
        <v>4</v>
      </c>
    </row>
    <row r="73" spans="2:10" ht="16.5" customHeight="1" x14ac:dyDescent="0.45">
      <c r="B73" s="52" t="s">
        <v>12</v>
      </c>
      <c r="C73" s="48">
        <v>4121</v>
      </c>
      <c r="D73" s="48">
        <v>22617</v>
      </c>
      <c r="E73" s="48">
        <v>3520</v>
      </c>
      <c r="F73" s="48">
        <v>17671</v>
      </c>
      <c r="G73" s="48">
        <v>588</v>
      </c>
      <c r="H73" s="48">
        <v>4926</v>
      </c>
      <c r="I73" s="55">
        <v>13</v>
      </c>
      <c r="J73" s="55">
        <v>20</v>
      </c>
    </row>
    <row r="74" spans="2:10" ht="16.5" customHeight="1" x14ac:dyDescent="0.45">
      <c r="B74" s="52" t="s">
        <v>20</v>
      </c>
      <c r="C74" s="56">
        <v>3600</v>
      </c>
      <c r="D74" s="56">
        <v>17849</v>
      </c>
      <c r="E74" s="48">
        <v>3129</v>
      </c>
      <c r="F74" s="48">
        <v>14727</v>
      </c>
      <c r="G74" s="53">
        <v>452</v>
      </c>
      <c r="H74" s="48">
        <v>3098</v>
      </c>
      <c r="I74" s="53">
        <v>19</v>
      </c>
      <c r="J74" s="53">
        <v>24</v>
      </c>
    </row>
    <row r="75" spans="2:10" ht="16.5" customHeight="1" x14ac:dyDescent="0.45">
      <c r="B75" s="52" t="s">
        <v>36</v>
      </c>
      <c r="C75" s="56">
        <v>4874</v>
      </c>
      <c r="D75" s="56">
        <v>22406</v>
      </c>
      <c r="E75" s="48">
        <v>4228</v>
      </c>
      <c r="F75" s="48">
        <v>18786</v>
      </c>
      <c r="G75" s="53">
        <v>564</v>
      </c>
      <c r="H75" s="48">
        <v>3491</v>
      </c>
      <c r="I75" s="48">
        <v>82</v>
      </c>
      <c r="J75" s="48">
        <v>129</v>
      </c>
    </row>
    <row r="76" spans="2:10" ht="16.5" customHeight="1" x14ac:dyDescent="0.45">
      <c r="B76" s="52" t="s">
        <v>41</v>
      </c>
      <c r="C76" s="56">
        <v>5760</v>
      </c>
      <c r="D76" s="56">
        <v>24899</v>
      </c>
      <c r="E76" s="48">
        <v>4085</v>
      </c>
      <c r="F76" s="48">
        <v>17322</v>
      </c>
      <c r="G76" s="53">
        <v>441</v>
      </c>
      <c r="H76" s="48">
        <v>2975</v>
      </c>
      <c r="I76" s="48">
        <v>1234</v>
      </c>
      <c r="J76" s="48">
        <v>4602</v>
      </c>
    </row>
    <row r="77" spans="2:10" ht="16.5" customHeight="1" x14ac:dyDescent="0.45">
      <c r="B77" s="34" t="s">
        <v>13</v>
      </c>
      <c r="C77" s="50">
        <v>18355</v>
      </c>
      <c r="D77" s="50">
        <v>87771</v>
      </c>
      <c r="E77" s="50">
        <v>14962</v>
      </c>
      <c r="F77" s="50">
        <v>68506</v>
      </c>
      <c r="G77" s="50">
        <v>2045</v>
      </c>
      <c r="H77" s="50">
        <v>14490</v>
      </c>
      <c r="I77" s="50">
        <v>1348</v>
      </c>
      <c r="J77" s="50">
        <v>4775</v>
      </c>
    </row>
    <row r="78" spans="2:10" ht="16.5" customHeight="1" x14ac:dyDescent="0.45">
      <c r="B78" s="71" t="s">
        <v>68</v>
      </c>
      <c r="C78" s="71"/>
      <c r="D78" s="71"/>
      <c r="E78" s="71"/>
      <c r="F78" s="71"/>
      <c r="G78" s="71"/>
      <c r="H78" s="71"/>
    </row>
    <row r="79" spans="2:10" ht="16.5" customHeight="1" x14ac:dyDescent="0.45">
      <c r="B79" s="13"/>
      <c r="H79" s="10"/>
    </row>
    <row r="80" spans="2:10" x14ac:dyDescent="0.45">
      <c r="B80" s="73" t="s">
        <v>29</v>
      </c>
      <c r="C80" s="73"/>
      <c r="D80" s="73"/>
      <c r="E80" s="73"/>
      <c r="F80" s="73"/>
    </row>
    <row r="81" spans="2:7" x14ac:dyDescent="0.45">
      <c r="B81" s="73" t="s">
        <v>30</v>
      </c>
      <c r="C81" s="73"/>
      <c r="D81" s="73"/>
      <c r="E81" s="73"/>
      <c r="F81" s="73"/>
    </row>
    <row r="82" spans="2:7" x14ac:dyDescent="0.45">
      <c r="B82" s="14"/>
    </row>
    <row r="83" spans="2:7" ht="30.75" customHeight="1" x14ac:dyDescent="0.45">
      <c r="B83" s="69" t="s">
        <v>31</v>
      </c>
      <c r="C83" s="69"/>
      <c r="D83" s="69"/>
      <c r="E83" s="69"/>
      <c r="F83" s="69"/>
    </row>
    <row r="84" spans="2:7" x14ac:dyDescent="0.45">
      <c r="B84" s="70" t="s">
        <v>32</v>
      </c>
      <c r="C84" s="57" t="s">
        <v>12</v>
      </c>
      <c r="D84" s="57" t="s">
        <v>20</v>
      </c>
      <c r="E84" s="57" t="s">
        <v>36</v>
      </c>
      <c r="F84" s="57" t="s">
        <v>41</v>
      </c>
    </row>
    <row r="85" spans="2:7" x14ac:dyDescent="0.45">
      <c r="B85" s="70"/>
      <c r="C85" s="51">
        <v>1021.14</v>
      </c>
      <c r="D85" s="51">
        <v>1038.29</v>
      </c>
      <c r="E85" s="51">
        <v>1049.1452831480487</v>
      </c>
      <c r="F85" s="51">
        <v>1069.1345983462772</v>
      </c>
    </row>
    <row r="86" spans="2:7" x14ac:dyDescent="0.45">
      <c r="B86" s="28" t="s">
        <v>5</v>
      </c>
      <c r="C86" s="49">
        <v>1247.67</v>
      </c>
      <c r="D86" s="49">
        <v>1247.43</v>
      </c>
      <c r="E86" s="58">
        <v>1251.43</v>
      </c>
      <c r="F86" s="58">
        <v>1315.7501119820849</v>
      </c>
    </row>
    <row r="87" spans="2:7" x14ac:dyDescent="0.45">
      <c r="B87" s="28" t="s">
        <v>33</v>
      </c>
      <c r="C87" s="49">
        <v>1041.05</v>
      </c>
      <c r="D87" s="49">
        <v>1060.23</v>
      </c>
      <c r="E87" s="58">
        <v>1073.53</v>
      </c>
      <c r="F87" s="58">
        <v>1089.1288483980022</v>
      </c>
    </row>
    <row r="88" spans="2:7" x14ac:dyDescent="0.45">
      <c r="B88" s="28" t="s">
        <v>34</v>
      </c>
      <c r="C88" s="49">
        <v>775.65</v>
      </c>
      <c r="D88" s="49">
        <v>794</v>
      </c>
      <c r="E88" s="58">
        <v>805.18</v>
      </c>
      <c r="F88" s="58">
        <v>810.88642318539098</v>
      </c>
    </row>
    <row r="92" spans="2:7" x14ac:dyDescent="0.45">
      <c r="B92" s="69" t="s">
        <v>50</v>
      </c>
      <c r="C92" s="69"/>
      <c r="D92" s="69"/>
      <c r="E92" s="69"/>
      <c r="F92" s="69"/>
      <c r="G92" s="69"/>
    </row>
    <row r="93" spans="2:7" x14ac:dyDescent="0.45">
      <c r="B93" s="78" t="s">
        <v>51</v>
      </c>
      <c r="C93" s="78"/>
      <c r="D93" s="78"/>
      <c r="E93" s="78"/>
      <c r="F93" s="78"/>
      <c r="G93" s="78"/>
    </row>
    <row r="94" spans="2:7" x14ac:dyDescent="0.45">
      <c r="B94" s="79" t="s">
        <v>52</v>
      </c>
      <c r="C94" s="79"/>
      <c r="D94" s="79"/>
      <c r="E94" s="79"/>
      <c r="F94" s="79"/>
      <c r="G94" s="79"/>
    </row>
    <row r="95" spans="2:7" x14ac:dyDescent="0.45">
      <c r="B95" s="15"/>
      <c r="C95" s="16"/>
      <c r="D95" s="17"/>
      <c r="E95" s="18"/>
      <c r="F95" s="17"/>
      <c r="G95" s="19"/>
    </row>
    <row r="96" spans="2:7" ht="7.5" customHeight="1" x14ac:dyDescent="0.45">
      <c r="B96" s="80" t="s">
        <v>53</v>
      </c>
      <c r="C96" s="81" t="s">
        <v>54</v>
      </c>
      <c r="D96" s="81"/>
      <c r="E96" s="81"/>
      <c r="F96" s="81"/>
      <c r="G96" s="81"/>
    </row>
    <row r="97" spans="2:7" x14ac:dyDescent="0.45">
      <c r="B97" s="80"/>
      <c r="C97" s="81"/>
      <c r="D97" s="81"/>
      <c r="E97" s="81"/>
      <c r="F97" s="81"/>
      <c r="G97" s="81"/>
    </row>
    <row r="98" spans="2:7" ht="8.25" customHeight="1" x14ac:dyDescent="0.45">
      <c r="B98" s="80"/>
      <c r="C98" s="82" t="s">
        <v>55</v>
      </c>
      <c r="D98" s="83" t="s">
        <v>56</v>
      </c>
      <c r="E98" s="83" t="s">
        <v>57</v>
      </c>
      <c r="F98" s="82" t="s">
        <v>58</v>
      </c>
      <c r="G98" s="83" t="s">
        <v>13</v>
      </c>
    </row>
    <row r="99" spans="2:7" x14ac:dyDescent="0.45">
      <c r="B99" s="80"/>
      <c r="C99" s="82"/>
      <c r="D99" s="83"/>
      <c r="E99" s="83"/>
      <c r="F99" s="82"/>
      <c r="G99" s="83"/>
    </row>
    <row r="100" spans="2:7" x14ac:dyDescent="0.45">
      <c r="B100" s="59" t="s">
        <v>59</v>
      </c>
      <c r="C100" s="60"/>
      <c r="D100" s="60"/>
      <c r="E100" s="60"/>
      <c r="F100" s="60"/>
      <c r="G100" s="60"/>
    </row>
    <row r="101" spans="2:7" x14ac:dyDescent="0.45">
      <c r="B101" s="44" t="s">
        <v>60</v>
      </c>
      <c r="C101" s="61">
        <v>283</v>
      </c>
      <c r="D101" s="61">
        <v>1102</v>
      </c>
      <c r="E101" s="61">
        <v>303</v>
      </c>
      <c r="F101" s="61">
        <v>57</v>
      </c>
      <c r="G101" s="61">
        <v>1745</v>
      </c>
    </row>
    <row r="102" spans="2:7" x14ac:dyDescent="0.45">
      <c r="B102" s="44" t="s">
        <v>61</v>
      </c>
      <c r="C102" s="61">
        <v>159</v>
      </c>
      <c r="D102" s="61">
        <v>884</v>
      </c>
      <c r="E102" s="61">
        <v>372</v>
      </c>
      <c r="F102" s="61">
        <v>58</v>
      </c>
      <c r="G102" s="61">
        <v>1473</v>
      </c>
    </row>
    <row r="103" spans="2:7" x14ac:dyDescent="0.45">
      <c r="B103" s="44" t="s">
        <v>62</v>
      </c>
      <c r="C103" s="61">
        <v>81</v>
      </c>
      <c r="D103" s="61">
        <v>386</v>
      </c>
      <c r="E103" s="61">
        <v>238</v>
      </c>
      <c r="F103" s="61">
        <v>31</v>
      </c>
      <c r="G103" s="61">
        <v>736</v>
      </c>
    </row>
    <row r="104" spans="2:7" x14ac:dyDescent="0.45">
      <c r="B104" s="44" t="s">
        <v>63</v>
      </c>
      <c r="C104" s="61">
        <v>17</v>
      </c>
      <c r="D104" s="61">
        <v>118</v>
      </c>
      <c r="E104" s="61">
        <v>66</v>
      </c>
      <c r="F104" s="61">
        <v>18</v>
      </c>
      <c r="G104" s="61">
        <v>219</v>
      </c>
    </row>
    <row r="105" spans="2:7" x14ac:dyDescent="0.45">
      <c r="B105" s="44" t="s">
        <v>64</v>
      </c>
      <c r="C105" s="61">
        <v>2</v>
      </c>
      <c r="D105" s="61">
        <v>6</v>
      </c>
      <c r="E105" s="61">
        <v>3</v>
      </c>
      <c r="F105" s="61">
        <v>1</v>
      </c>
      <c r="G105" s="61">
        <v>12</v>
      </c>
    </row>
    <row r="106" spans="2:7" x14ac:dyDescent="0.45">
      <c r="B106" s="62" t="s">
        <v>13</v>
      </c>
      <c r="C106" s="63">
        <f>SUM(C101:C105)</f>
        <v>542</v>
      </c>
      <c r="D106" s="63">
        <f>SUM(D101:D105)</f>
        <v>2496</v>
      </c>
      <c r="E106" s="63">
        <f>SUM(E101:E105)</f>
        <v>982</v>
      </c>
      <c r="F106" s="63">
        <f>SUM(F101:F105)</f>
        <v>165</v>
      </c>
      <c r="G106" s="63">
        <f>SUM(C106:F106)</f>
        <v>4185</v>
      </c>
    </row>
    <row r="107" spans="2:7" x14ac:dyDescent="0.45">
      <c r="B107" s="59" t="s">
        <v>65</v>
      </c>
      <c r="C107" s="64"/>
      <c r="D107" s="64"/>
      <c r="E107" s="64"/>
      <c r="F107" s="64"/>
      <c r="G107" s="61"/>
    </row>
    <row r="108" spans="2:7" x14ac:dyDescent="0.45">
      <c r="B108" s="44" t="s">
        <v>60</v>
      </c>
      <c r="C108" s="61">
        <v>6</v>
      </c>
      <c r="D108" s="61">
        <v>27</v>
      </c>
      <c r="E108" s="61">
        <v>3</v>
      </c>
      <c r="F108" s="61">
        <v>4</v>
      </c>
      <c r="G108" s="61">
        <v>40</v>
      </c>
    </row>
    <row r="109" spans="2:7" x14ac:dyDescent="0.45">
      <c r="B109" s="44" t="s">
        <v>61</v>
      </c>
      <c r="C109" s="61">
        <v>13</v>
      </c>
      <c r="D109" s="61">
        <v>30</v>
      </c>
      <c r="E109" s="61">
        <v>11</v>
      </c>
      <c r="F109" s="61">
        <v>7</v>
      </c>
      <c r="G109" s="61">
        <v>61</v>
      </c>
    </row>
    <row r="110" spans="2:7" x14ac:dyDescent="0.45">
      <c r="B110" s="44" t="s">
        <v>62</v>
      </c>
      <c r="C110" s="61">
        <v>1</v>
      </c>
      <c r="D110" s="61">
        <v>28</v>
      </c>
      <c r="E110" s="61">
        <v>6</v>
      </c>
      <c r="F110" s="61">
        <v>4</v>
      </c>
      <c r="G110" s="61">
        <v>39</v>
      </c>
    </row>
    <row r="111" spans="2:7" x14ac:dyDescent="0.45">
      <c r="B111" s="44" t="s">
        <v>63</v>
      </c>
      <c r="C111" s="61">
        <v>0</v>
      </c>
      <c r="D111" s="61">
        <v>5</v>
      </c>
      <c r="E111" s="61">
        <v>3</v>
      </c>
      <c r="F111" s="61">
        <v>3</v>
      </c>
      <c r="G111" s="61">
        <v>11</v>
      </c>
    </row>
    <row r="112" spans="2:7" x14ac:dyDescent="0.45">
      <c r="B112" s="44" t="s">
        <v>64</v>
      </c>
      <c r="C112" s="61">
        <v>0</v>
      </c>
      <c r="D112" s="61">
        <v>0</v>
      </c>
      <c r="E112" s="61">
        <v>0</v>
      </c>
      <c r="F112" s="61">
        <v>0</v>
      </c>
      <c r="G112" s="61">
        <v>0</v>
      </c>
    </row>
    <row r="113" spans="2:7" x14ac:dyDescent="0.45">
      <c r="B113" s="62" t="s">
        <v>13</v>
      </c>
      <c r="C113" s="63">
        <f>SUM(C108:C112)</f>
        <v>20</v>
      </c>
      <c r="D113" s="63">
        <f>SUM(D108:D112)</f>
        <v>90</v>
      </c>
      <c r="E113" s="63">
        <f>SUM(E108:E112)</f>
        <v>23</v>
      </c>
      <c r="F113" s="63">
        <f>SUM(F108:F112)</f>
        <v>18</v>
      </c>
      <c r="G113" s="63">
        <f>SUM(G108:G112)</f>
        <v>151</v>
      </c>
    </row>
    <row r="116" spans="2:7" ht="33.75" customHeight="1" x14ac:dyDescent="0.45"/>
    <row r="117" spans="2:7" x14ac:dyDescent="0.45">
      <c r="B117" s="81" t="s">
        <v>66</v>
      </c>
      <c r="C117" s="81"/>
      <c r="D117" s="81"/>
      <c r="E117" s="81"/>
      <c r="F117" s="81"/>
      <c r="G117" s="81"/>
    </row>
    <row r="118" spans="2:7" x14ac:dyDescent="0.45">
      <c r="B118" s="78" t="s">
        <v>51</v>
      </c>
      <c r="C118" s="78"/>
      <c r="D118" s="78"/>
      <c r="E118" s="78"/>
      <c r="F118" s="78"/>
      <c r="G118" s="78"/>
    </row>
    <row r="119" spans="2:7" x14ac:dyDescent="0.45">
      <c r="B119" s="79" t="s">
        <v>52</v>
      </c>
      <c r="C119" s="79"/>
      <c r="D119" s="79"/>
      <c r="E119" s="79"/>
      <c r="F119" s="79"/>
      <c r="G119" s="79"/>
    </row>
    <row r="120" spans="2:7" ht="12.75" customHeight="1" x14ac:dyDescent="0.45">
      <c r="B120" s="20"/>
      <c r="C120" s="21"/>
      <c r="D120" s="22"/>
      <c r="E120" s="23"/>
      <c r="F120" s="22"/>
      <c r="G120" s="24"/>
    </row>
    <row r="121" spans="2:7" ht="10.5" customHeight="1" x14ac:dyDescent="0.45">
      <c r="B121" s="80" t="s">
        <v>53</v>
      </c>
      <c r="C121" s="81" t="s">
        <v>54</v>
      </c>
      <c r="D121" s="81"/>
      <c r="E121" s="81"/>
      <c r="F121" s="81"/>
      <c r="G121" s="81"/>
    </row>
    <row r="122" spans="2:7" x14ac:dyDescent="0.45">
      <c r="B122" s="80"/>
      <c r="C122" s="81"/>
      <c r="D122" s="81"/>
      <c r="E122" s="81"/>
      <c r="F122" s="81"/>
      <c r="G122" s="81"/>
    </row>
    <row r="123" spans="2:7" ht="8.25" customHeight="1" x14ac:dyDescent="0.45">
      <c r="B123" s="80"/>
      <c r="C123" s="82" t="s">
        <v>55</v>
      </c>
      <c r="D123" s="83" t="s">
        <v>56</v>
      </c>
      <c r="E123" s="83" t="s">
        <v>57</v>
      </c>
      <c r="F123" s="82" t="s">
        <v>58</v>
      </c>
      <c r="G123" s="83" t="s">
        <v>13</v>
      </c>
    </row>
    <row r="124" spans="2:7" x14ac:dyDescent="0.45">
      <c r="B124" s="80"/>
      <c r="C124" s="82"/>
      <c r="D124" s="83"/>
      <c r="E124" s="83"/>
      <c r="F124" s="82"/>
      <c r="G124" s="83"/>
    </row>
    <row r="125" spans="2:7" x14ac:dyDescent="0.45">
      <c r="B125" s="59" t="s">
        <v>59</v>
      </c>
      <c r="C125" s="29"/>
      <c r="D125" s="29"/>
      <c r="E125" s="29"/>
      <c r="F125" s="29"/>
      <c r="G125" s="29"/>
    </row>
    <row r="126" spans="2:7" x14ac:dyDescent="0.45">
      <c r="B126" s="44" t="s">
        <v>60</v>
      </c>
      <c r="C126" s="61">
        <v>4008</v>
      </c>
      <c r="D126" s="61">
        <v>2817</v>
      </c>
      <c r="E126" s="61">
        <v>638</v>
      </c>
      <c r="F126" s="61">
        <v>330</v>
      </c>
      <c r="G126" s="61">
        <v>7793</v>
      </c>
    </row>
    <row r="127" spans="2:7" x14ac:dyDescent="0.45">
      <c r="B127" s="44" t="s">
        <v>61</v>
      </c>
      <c r="C127" s="61">
        <v>5018</v>
      </c>
      <c r="D127" s="61">
        <v>2099</v>
      </c>
      <c r="E127" s="61">
        <v>442</v>
      </c>
      <c r="F127" s="61">
        <v>293</v>
      </c>
      <c r="G127" s="61">
        <v>7852</v>
      </c>
    </row>
    <row r="128" spans="2:7" x14ac:dyDescent="0.45">
      <c r="B128" s="44" t="s">
        <v>62</v>
      </c>
      <c r="C128" s="61">
        <v>1816</v>
      </c>
      <c r="D128" s="61">
        <v>923</v>
      </c>
      <c r="E128" s="61">
        <v>176</v>
      </c>
      <c r="F128" s="61">
        <v>145</v>
      </c>
      <c r="G128" s="61">
        <v>3060</v>
      </c>
    </row>
    <row r="129" spans="2:7" x14ac:dyDescent="0.45">
      <c r="B129" s="44" t="s">
        <v>63</v>
      </c>
      <c r="C129" s="61">
        <v>790</v>
      </c>
      <c r="D129" s="61">
        <v>433</v>
      </c>
      <c r="E129" s="61">
        <v>76</v>
      </c>
      <c r="F129" s="61">
        <v>41</v>
      </c>
      <c r="G129" s="61">
        <v>1340</v>
      </c>
    </row>
    <row r="130" spans="2:7" x14ac:dyDescent="0.45">
      <c r="B130" s="44" t="s">
        <v>64</v>
      </c>
      <c r="C130" s="61">
        <v>106</v>
      </c>
      <c r="D130" s="61">
        <v>102</v>
      </c>
      <c r="E130" s="61">
        <v>8</v>
      </c>
      <c r="F130" s="61">
        <v>5</v>
      </c>
      <c r="G130" s="61">
        <v>221</v>
      </c>
    </row>
    <row r="131" spans="2:7" x14ac:dyDescent="0.45">
      <c r="B131" s="62" t="s">
        <v>13</v>
      </c>
      <c r="C131" s="63">
        <f>SUM(C126:C130)</f>
        <v>11738</v>
      </c>
      <c r="D131" s="63">
        <f>SUM(D126:D130)</f>
        <v>6374</v>
      </c>
      <c r="E131" s="63">
        <f>SUM(E126:E130)</f>
        <v>1340</v>
      </c>
      <c r="F131" s="63">
        <f>SUM(F126:F130)</f>
        <v>814</v>
      </c>
      <c r="G131" s="63">
        <f>SUM(G126:G130)</f>
        <v>20266</v>
      </c>
    </row>
    <row r="132" spans="2:7" x14ac:dyDescent="0.45">
      <c r="B132" s="59" t="s">
        <v>65</v>
      </c>
      <c r="C132" s="64"/>
      <c r="D132" s="64"/>
      <c r="E132" s="64"/>
      <c r="F132" s="64"/>
      <c r="G132" s="61"/>
    </row>
    <row r="133" spans="2:7" x14ac:dyDescent="0.45">
      <c r="B133" s="44" t="s">
        <v>60</v>
      </c>
      <c r="C133" s="61">
        <v>637</v>
      </c>
      <c r="D133" s="61">
        <v>577</v>
      </c>
      <c r="E133" s="61">
        <v>148</v>
      </c>
      <c r="F133" s="61">
        <v>79</v>
      </c>
      <c r="G133" s="61">
        <v>1441</v>
      </c>
    </row>
    <row r="134" spans="2:7" x14ac:dyDescent="0.45">
      <c r="B134" s="44" t="s">
        <v>61</v>
      </c>
      <c r="C134" s="61">
        <v>1228</v>
      </c>
      <c r="D134" s="61">
        <v>593</v>
      </c>
      <c r="E134" s="61">
        <v>127</v>
      </c>
      <c r="F134" s="61">
        <v>74</v>
      </c>
      <c r="G134" s="61">
        <v>2022</v>
      </c>
    </row>
    <row r="135" spans="2:7" x14ac:dyDescent="0.45">
      <c r="B135" s="44" t="s">
        <v>62</v>
      </c>
      <c r="C135" s="61">
        <v>455</v>
      </c>
      <c r="D135" s="61">
        <v>322</v>
      </c>
      <c r="E135" s="61">
        <v>90</v>
      </c>
      <c r="F135" s="61">
        <v>47</v>
      </c>
      <c r="G135" s="61">
        <v>914</v>
      </c>
    </row>
    <row r="136" spans="2:7" x14ac:dyDescent="0.45">
      <c r="B136" s="44" t="s">
        <v>63</v>
      </c>
      <c r="C136" s="61">
        <v>164</v>
      </c>
      <c r="D136" s="61">
        <v>124</v>
      </c>
      <c r="E136" s="61">
        <v>28</v>
      </c>
      <c r="F136" s="61">
        <v>15</v>
      </c>
      <c r="G136" s="61">
        <v>331</v>
      </c>
    </row>
    <row r="137" spans="2:7" x14ac:dyDescent="0.45">
      <c r="B137" s="44" t="s">
        <v>64</v>
      </c>
      <c r="C137" s="61">
        <v>16</v>
      </c>
      <c r="D137" s="61">
        <v>21</v>
      </c>
      <c r="E137" s="61">
        <v>3</v>
      </c>
      <c r="F137" s="61">
        <v>1</v>
      </c>
      <c r="G137" s="61">
        <v>41</v>
      </c>
    </row>
    <row r="138" spans="2:7" x14ac:dyDescent="0.45">
      <c r="B138" s="62" t="s">
        <v>13</v>
      </c>
      <c r="C138" s="63">
        <f>SUM(C133:C137)</f>
        <v>2500</v>
      </c>
      <c r="D138" s="63">
        <f>SUM(D133:D137)</f>
        <v>1637</v>
      </c>
      <c r="E138" s="63">
        <f>SUM(E133:E137)</f>
        <v>396</v>
      </c>
      <c r="F138" s="63">
        <f>SUM(F133:F137)</f>
        <v>216</v>
      </c>
      <c r="G138" s="63">
        <f>SUM(G133:G137)</f>
        <v>4749</v>
      </c>
    </row>
  </sheetData>
  <mergeCells count="50">
    <mergeCell ref="B117:G117"/>
    <mergeCell ref="B118:G118"/>
    <mergeCell ref="B119:G119"/>
    <mergeCell ref="B121:B124"/>
    <mergeCell ref="C121:G122"/>
    <mergeCell ref="C123:C124"/>
    <mergeCell ref="D123:D124"/>
    <mergeCell ref="E123:E124"/>
    <mergeCell ref="F123:F124"/>
    <mergeCell ref="G123:G124"/>
    <mergeCell ref="B92:G92"/>
    <mergeCell ref="B93:G93"/>
    <mergeCell ref="B94:G94"/>
    <mergeCell ref="B96:B99"/>
    <mergeCell ref="C96:G97"/>
    <mergeCell ref="C98:C99"/>
    <mergeCell ref="D98:D99"/>
    <mergeCell ref="E98:E99"/>
    <mergeCell ref="F98:F99"/>
    <mergeCell ref="G98:G99"/>
    <mergeCell ref="B84:B85"/>
    <mergeCell ref="B83:F83"/>
    <mergeCell ref="B26:E26"/>
    <mergeCell ref="B68:J68"/>
    <mergeCell ref="B80:F80"/>
    <mergeCell ref="I71:J71"/>
    <mergeCell ref="B45:I45"/>
    <mergeCell ref="B48:D48"/>
    <mergeCell ref="B53:H53"/>
    <mergeCell ref="B33:E33"/>
    <mergeCell ref="B58:F58"/>
    <mergeCell ref="B78:H78"/>
    <mergeCell ref="B81:F81"/>
    <mergeCell ref="B2:I2"/>
    <mergeCell ref="B3:I3"/>
    <mergeCell ref="B5:I5"/>
    <mergeCell ref="B7:I7"/>
    <mergeCell ref="B8:I8"/>
    <mergeCell ref="B10:H10"/>
    <mergeCell ref="B12:B13"/>
    <mergeCell ref="B70:J70"/>
    <mergeCell ref="B71:B72"/>
    <mergeCell ref="C71:D71"/>
    <mergeCell ref="E71:F71"/>
    <mergeCell ref="G71:H71"/>
    <mergeCell ref="C12:E12"/>
    <mergeCell ref="F12:H12"/>
    <mergeCell ref="B31:H31"/>
    <mergeCell ref="B24:H24"/>
    <mergeCell ref="B56:F56"/>
  </mergeCells>
  <phoneticPr fontId="2" type="noConversion"/>
  <pageMargins left="0.7" right="0.7" top="0.75" bottom="0.75" header="0.3" footer="0.3"/>
  <pageSetup paperSize="8" fitToHeight="0" orientation="landscape"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E09136-C683-4097-B5E4-F1695E45A248}">
  <ds:schemaRefs>
    <ds:schemaRef ds:uri="http://schemas.microsoft.com/sharepoint/v3/contenttype/forms"/>
  </ds:schemaRefs>
</ds:datastoreItem>
</file>

<file path=customXml/itemProps2.xml><?xml version="1.0" encoding="utf-8"?>
<ds:datastoreItem xmlns:ds="http://schemas.openxmlformats.org/officeDocument/2006/customXml" ds:itemID="{1C68EE07-5EC8-4BAD-A5D2-A1E8EE6059B0}">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B731F0FE-FFF6-4A33-8EAA-E320ED1AFA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opzione donna</vt:lpstr>
      <vt:lpstr>'opzione donna'!OLE_LINK1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Susanna</dc:creator>
  <cp:lastModifiedBy>MATTEI LOREDANA</cp:lastModifiedBy>
  <cp:lastPrinted>2021-05-31T08:06:01Z</cp:lastPrinted>
  <dcterms:created xsi:type="dcterms:W3CDTF">2020-05-12T11:45:57Z</dcterms:created>
  <dcterms:modified xsi:type="dcterms:W3CDTF">2023-06-14T11:18:25Z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