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6\RdC\REPORT ANNO 2022\REPORT LUGLIO 2022\"/>
    </mc:Choice>
  </mc:AlternateContent>
  <xr:revisionPtr revIDLastSave="0" documentId="13_ncr:1_{3296D52F-310F-43C9-B635-F6C6A40B7D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Copertina RdC" sheetId="11" r:id="rId1"/>
    <sheet name="Indice" sheetId="16" r:id="rId2"/>
    <sheet name="Tavola 1.1 RdC" sheetId="12" r:id="rId3"/>
    <sheet name="Tavola 1.1.1 RdC" sheetId="13" r:id="rId4"/>
    <sheet name="Tavola 1.2 RdC" sheetId="1" r:id="rId5"/>
    <sheet name="Tavola 1.2.1 RdC" sheetId="2" r:id="rId6"/>
    <sheet name="Tavola 1.2.2 RdC" sheetId="3" r:id="rId7"/>
    <sheet name="Tavola 1.3 RdC" sheetId="5" r:id="rId8"/>
    <sheet name="Tavola 1.4 RdC" sheetId="4" r:id="rId9"/>
    <sheet name="Tavola 1.5 RdC" sheetId="6" r:id="rId10"/>
    <sheet name="Tavola 1.5.1 RdC" sheetId="14" r:id="rId11"/>
    <sheet name="Tavola 1.6 RdC" sheetId="7" r:id="rId12"/>
    <sheet name="Tavola 1.7 RdC" sheetId="8" r:id="rId13"/>
    <sheet name="Tavola 1.8 RdC" sheetId="9" r:id="rId14"/>
    <sheet name="Tavola 1.9 RdC" sheetId="10" r:id="rId15"/>
  </sheets>
  <externalReferences>
    <externalReference r:id="rId16"/>
  </externalReferences>
  <definedNames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>#REF!</definedName>
    <definedName name="ACCOLTE_REG" localSheetId="8">#REF!</definedName>
    <definedName name="ACCOLTE_REG">#REF!</definedName>
    <definedName name="_xlnm.Print_Area" localSheetId="0">' Copertina RdC'!$A$1:$O$36</definedName>
    <definedName name="_xlnm.Print_Area" localSheetId="1">Indice!$A$1:$A$17</definedName>
    <definedName name="_xlnm.Print_Area" localSheetId="2">'Tavola 1.1 RdC'!$A$1:$I$29</definedName>
    <definedName name="_xlnm.Print_Area" localSheetId="7">'Tavola 1.3 RdC'!$A$1:$I$29</definedName>
    <definedName name="_xlnm.Print_Area" localSheetId="8">'Tavola 1.4 RdC'!$A$1:$J$45</definedName>
    <definedName name="_xlnm.Print_Area" localSheetId="10">'Tavola 1.5.1 RdC'!$A$1:$J$134</definedName>
    <definedName name="Ateneo_area" localSheetId="2">#REF!</definedName>
    <definedName name="Ateneo_area" localSheetId="3">#REF!</definedName>
    <definedName name="Ateneo_area" localSheetId="4">#REF!</definedName>
    <definedName name="Ateneo_area" localSheetId="5">#REF!</definedName>
    <definedName name="Ateneo_area" localSheetId="6">#REF!</definedName>
    <definedName name="Ateneo_area" localSheetId="7">#REF!</definedName>
    <definedName name="Ateneo_area" localSheetId="8">#REF!</definedName>
    <definedName name="Ateneo_area" localSheetId="9">#REF!</definedName>
    <definedName name="Ateneo_area" localSheetId="10">#REF!</definedName>
    <definedName name="Ateneo_area" localSheetId="11">#REF!</definedName>
    <definedName name="Ateneo_area" localSheetId="12">#REF!</definedName>
    <definedName name="Ateneo_area" localSheetId="13">#REF!</definedName>
    <definedName name="Ateneo_area" localSheetId="14">#REF!</definedName>
    <definedName name="Ateneo_area">#REF!</definedName>
    <definedName name="b" localSheetId="2">'[1]Stato civile'!#REF!</definedName>
    <definedName name="b" localSheetId="3">'[1]Stato civile'!#REF!</definedName>
    <definedName name="b" localSheetId="4">'[1]Stato civile'!#REF!</definedName>
    <definedName name="b" localSheetId="5">'[1]Stato civile'!#REF!</definedName>
    <definedName name="b" localSheetId="6">'[1]Stato civile'!#REF!</definedName>
    <definedName name="b" localSheetId="7">'[1]Stato civile'!#REF!</definedName>
    <definedName name="b" localSheetId="8">'[1]Stato civile'!#REF!</definedName>
    <definedName name="b" localSheetId="9">'[1]Stato civile'!#REF!</definedName>
    <definedName name="b" localSheetId="10">'[1]Stato civile'!#REF!</definedName>
    <definedName name="b" localSheetId="11">'[1]Stato civile'!#REF!</definedName>
    <definedName name="b" localSheetId="12">'[1]Stato civile'!#REF!</definedName>
    <definedName name="b" localSheetId="13">'[1]Stato civile'!#REF!</definedName>
    <definedName name="b" localSheetId="14">'[1]Stato civile'!#REF!</definedName>
    <definedName name="b">'[1]Stato civile'!#REF!</definedName>
    <definedName name="CLASETA_FPS" localSheetId="2">#REF!</definedName>
    <definedName name="CLASETA_FPS" localSheetId="3">#REF!</definedName>
    <definedName name="CLASETA_FPS" localSheetId="4">#REF!</definedName>
    <definedName name="CLASETA_FPS" localSheetId="5">#REF!</definedName>
    <definedName name="CLASETA_FPS" localSheetId="6">#REF!</definedName>
    <definedName name="CLASETA_FPS" localSheetId="7">#REF!</definedName>
    <definedName name="CLASETA_FPS" localSheetId="8">#REF!</definedName>
    <definedName name="CLASETA_FPS" localSheetId="9">#REF!</definedName>
    <definedName name="CLASETA_FPS" localSheetId="10">#REF!</definedName>
    <definedName name="CLASETA_FPS" localSheetId="11">#REF!</definedName>
    <definedName name="CLASETA_FPS" localSheetId="12">#REF!</definedName>
    <definedName name="CLASETA_FPS" localSheetId="13">#REF!</definedName>
    <definedName name="CLASETA_FPS" localSheetId="14">#REF!</definedName>
    <definedName name="CLASETA_FPS">#REF!</definedName>
    <definedName name="CORSI_DI_LAUREA__N._COMPLESSIVO_DI_ANNUALITA__SUPERATE_FINO_ALL_ANNO_ACCADEMICO_1995_96" localSheetId="2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>#REF!</definedName>
    <definedName name="D_ACCOLTE" localSheetId="3">#REF!</definedName>
    <definedName name="D_ACCOLTE" localSheetId="8">#REF!</definedName>
    <definedName name="D_ACCOLTE" localSheetId="10">#REF!</definedName>
    <definedName name="D_ACCOLTE">#REF!</definedName>
    <definedName name="D_PERVENUTE" localSheetId="3">#REF!</definedName>
    <definedName name="D_PERVENUTE" localSheetId="8">#REF!</definedName>
    <definedName name="D_PERVENUTE" localSheetId="10">#REF!</definedName>
    <definedName name="D_PERVENUTE">#REF!</definedName>
    <definedName name="d_PERVENUTE_" localSheetId="8">#REF!</definedName>
    <definedName name="d_PERVENUTE_">#REF!</definedName>
    <definedName name="DOMANDE" localSheetId="2">#REF!</definedName>
    <definedName name="DOMANDE" localSheetId="3">#REF!</definedName>
    <definedName name="DOMANDE" localSheetId="7">#REF!</definedName>
    <definedName name="DOMANDE" localSheetId="8">#REF!</definedName>
    <definedName name="DOMANDE" localSheetId="10">#REF!</definedName>
    <definedName name="DOMANDE">#REF!</definedName>
    <definedName name="DOMANDE_PER_DATA" localSheetId="3">#REF!</definedName>
    <definedName name="DOMANDE_PER_DATA" localSheetId="8">#REF!</definedName>
    <definedName name="DOMANDE_PER_DATA" localSheetId="10">#REF!</definedName>
    <definedName name="DOMANDE_PER_DATA">#REF!</definedName>
    <definedName name="DOMANDE_PER_DATA_" localSheetId="8">#REF!</definedName>
    <definedName name="DOMANDE_PER_DATA_">#REF!</definedName>
    <definedName name="NEW" localSheetId="2">#REF!</definedName>
    <definedName name="NEW" localSheetId="3">#REF!</definedName>
    <definedName name="NEW" localSheetId="7">#REF!</definedName>
    <definedName name="NEW" localSheetId="8">#REF!</definedName>
    <definedName name="NEW" localSheetId="10">#REF!</definedName>
    <definedName name="NEW" localSheetId="11">#REF!</definedName>
    <definedName name="NEW" localSheetId="14">#REF!</definedName>
    <definedName name="NEW">#REF!</definedName>
    <definedName name="PAG_MESE" localSheetId="3">#REF!</definedName>
    <definedName name="PAG_MESE" localSheetId="8">#REF!</definedName>
    <definedName name="PAG_MESE" localSheetId="10">#REF!</definedName>
    <definedName name="PAG_MESE">#REF!</definedName>
    <definedName name="PIPPO" localSheetId="2">#REF!</definedName>
    <definedName name="PIPPO" localSheetId="3">#REF!</definedName>
    <definedName name="PIPPO" localSheetId="7">#REF!</definedName>
    <definedName name="PIPPO" localSheetId="8">#REF!</definedName>
    <definedName name="PIPPO" localSheetId="10">#REF!</definedName>
    <definedName name="PIPPO" localSheetId="11">#REF!</definedName>
    <definedName name="PIPPO" localSheetId="14">#REF!</definedName>
    <definedName name="PIPPO">#REF!</definedName>
    <definedName name="RDC_REI" localSheetId="3">#REF!</definedName>
    <definedName name="RDC_REI" localSheetId="8">#REF!</definedName>
    <definedName name="RDC_REI" localSheetId="10">#REF!</definedName>
    <definedName name="RDC_REI">#REF!</definedName>
    <definedName name="SEXISTAT1" localSheetId="2">[1]Sesso!#REF!</definedName>
    <definedName name="SEXISTAT1" localSheetId="3">[1]Sesso!#REF!</definedName>
    <definedName name="SEXISTAT1" localSheetId="4">[1]Sesso!#REF!</definedName>
    <definedName name="SEXISTAT1" localSheetId="5">[1]Sesso!#REF!</definedName>
    <definedName name="SEXISTAT1" localSheetId="6">[1]Sesso!#REF!</definedName>
    <definedName name="SEXISTAT1" localSheetId="7">[1]Sesso!#REF!</definedName>
    <definedName name="SEXISTAT1" localSheetId="8">[1]Sesso!#REF!</definedName>
    <definedName name="SEXISTAT1" localSheetId="9">[1]Sesso!#REF!</definedName>
    <definedName name="SEXISTAT1" localSheetId="10">[1]Sesso!#REF!</definedName>
    <definedName name="SEXISTAT1" localSheetId="11">[1]Sesso!#REF!</definedName>
    <definedName name="SEXISTAT1" localSheetId="12">[1]Sesso!#REF!</definedName>
    <definedName name="SEXISTAT1" localSheetId="13">[1]Sesso!#REF!</definedName>
    <definedName name="SEXISTAT1" localSheetId="14">[1]Sesso!#REF!</definedName>
    <definedName name="SEXISTAT1">[1]Sesso!#REF!</definedName>
    <definedName name="STATCIV2" localSheetId="2">'[1]Stato civile'!#REF!</definedName>
    <definedName name="STATCIV2" localSheetId="3">'[1]Stato civile'!#REF!</definedName>
    <definedName name="STATCIV2" localSheetId="4">'[1]Stato civile'!#REF!</definedName>
    <definedName name="STATCIV2" localSheetId="5">'[1]Stato civile'!#REF!</definedName>
    <definedName name="STATCIV2" localSheetId="6">'[1]Stato civile'!#REF!</definedName>
    <definedName name="STATCIV2" localSheetId="7">'[1]Stato civile'!#REF!</definedName>
    <definedName name="STATCIV2" localSheetId="8">'[1]Stato civile'!#REF!</definedName>
    <definedName name="STATCIV2" localSheetId="9">'[1]Stato civile'!#REF!</definedName>
    <definedName name="STATCIV2" localSheetId="10">'[1]Stato civile'!#REF!</definedName>
    <definedName name="STATCIV2" localSheetId="11">'[1]Stato civile'!#REF!</definedName>
    <definedName name="STATCIV2" localSheetId="12">'[1]Stato civile'!#REF!</definedName>
    <definedName name="STATCIV2" localSheetId="13">'[1]Stato civile'!#REF!</definedName>
    <definedName name="STATCIV2" localSheetId="14">'[1]Stato civile'!#REF!</definedName>
    <definedName name="STATCIV2">'[1]Stato civile'!#REF!</definedName>
    <definedName name="SUM_REI_DECGEN2019" localSheetId="3">#REF!</definedName>
    <definedName name="SUM_REI_DECGEN2019" localSheetId="7">#REF!</definedName>
    <definedName name="SUM_REI_DECGEN2019" localSheetId="8">#REF!</definedName>
    <definedName name="SUM_REI_DECGEN2019" localSheetId="10">#REF!</definedName>
    <definedName name="SUM_REI_DECGEN2019">#REF!</definedName>
    <definedName name="SUM_REI_DECLUGLIO" localSheetId="2">#REF!</definedName>
    <definedName name="SUM_REI_DECLUGLIO" localSheetId="3">#REF!</definedName>
    <definedName name="SUM_REI_DECLUGLIO" localSheetId="4">#REF!</definedName>
    <definedName name="SUM_REI_DECLUGLIO" localSheetId="5">#REF!</definedName>
    <definedName name="SUM_REI_DECLUGLIO" localSheetId="6">#REF!</definedName>
    <definedName name="SUM_REI_DECLUGLIO" localSheetId="7">#REF!</definedName>
    <definedName name="SUM_REI_DECLUGLIO" localSheetId="8">#REF!</definedName>
    <definedName name="SUM_REI_DECLUGLIO" localSheetId="9">#REF!</definedName>
    <definedName name="SUM_REI_DECLUGLIO" localSheetId="10">#REF!</definedName>
    <definedName name="SUM_REI_DECLUGLIO" localSheetId="11">#REF!</definedName>
    <definedName name="SUM_REI_DECLUGLIO" localSheetId="14">#REF!</definedName>
    <definedName name="SUM_REI_DECLUGLIO">#REF!</definedName>
    <definedName name="SUM_REI_ETA_26032018" localSheetId="2">#REF!</definedName>
    <definedName name="SUM_REI_ETA_26032018" localSheetId="3">#REF!</definedName>
    <definedName name="SUM_REI_ETA_26032018" localSheetId="4">#REF!</definedName>
    <definedName name="SUM_REI_ETA_26032018" localSheetId="5">#REF!</definedName>
    <definedName name="SUM_REI_ETA_26032018" localSheetId="6">#REF!</definedName>
    <definedName name="SUM_REI_ETA_26032018" localSheetId="7">#REF!</definedName>
    <definedName name="SUM_REI_ETA_26032018" localSheetId="8">#REF!</definedName>
    <definedName name="SUM_REI_ETA_26032018" localSheetId="9">#REF!</definedName>
    <definedName name="SUM_REI_ETA_26032018" localSheetId="10">#REF!</definedName>
    <definedName name="SUM_REI_ETA_26032018" localSheetId="11">#REF!</definedName>
    <definedName name="SUM_REI_ETA_26032018" localSheetId="14">#REF!</definedName>
    <definedName name="SUM_REI_ETA_26032018">#REF!</definedName>
    <definedName name="SUM_REI_GEN2018GIU2019" localSheetId="3">#REF!</definedName>
    <definedName name="SUM_REI_GEN2018GIU2019" localSheetId="8">#REF!</definedName>
    <definedName name="SUM_REI_GEN2018GIU2019" localSheetId="10">#REF!</definedName>
    <definedName name="SUM_REI_GEN2018GIU2019">#REF!</definedName>
    <definedName name="SUM_REI_GEN2018MAR2019" localSheetId="3">#REF!</definedName>
    <definedName name="SUM_REI_GEN2018MAR2019" localSheetId="8">#REF!</definedName>
    <definedName name="SUM_REI_GEN2018MAR2019" localSheetId="10">#REF!</definedName>
    <definedName name="SUM_REI_GEN2018MAR2019">#REF!</definedName>
    <definedName name="SUM_REI_GENDIC2018" localSheetId="2">#REF!</definedName>
    <definedName name="SUM_REI_GENDIC2018" localSheetId="3">#REF!</definedName>
    <definedName name="SUM_REI_GENDIC2018" localSheetId="4">#REF!</definedName>
    <definedName name="SUM_REI_GENDIC2018" localSheetId="5">#REF!</definedName>
    <definedName name="SUM_REI_GENDIC2018" localSheetId="6">#REF!</definedName>
    <definedName name="SUM_REI_GENDIC2018" localSheetId="7">#REF!</definedName>
    <definedName name="SUM_REI_GENDIC2018" localSheetId="8">#REF!</definedName>
    <definedName name="SUM_REI_GENDIC2018" localSheetId="9">#REF!</definedName>
    <definedName name="SUM_REI_GENDIC2018" localSheetId="10">#REF!</definedName>
    <definedName name="SUM_REI_GENDIC2018" localSheetId="11">#REF!</definedName>
    <definedName name="SUM_REI_GENDIC2018" localSheetId="14">#REF!</definedName>
    <definedName name="SUM_REI_GENDIC2018">#REF!</definedName>
    <definedName name="SUM_REI_GENGIU2018" localSheetId="2">#REF!</definedName>
    <definedName name="SUM_REI_GENGIU2018" localSheetId="3">#REF!</definedName>
    <definedName name="SUM_REI_GENGIU2018" localSheetId="4">#REF!</definedName>
    <definedName name="SUM_REI_GENGIU2018" localSheetId="5">#REF!</definedName>
    <definedName name="SUM_REI_GENGIU2018" localSheetId="6">#REF!</definedName>
    <definedName name="SUM_REI_GENGIU2018" localSheetId="7">#REF!</definedName>
    <definedName name="SUM_REI_GENGIU2018" localSheetId="8">#REF!</definedName>
    <definedName name="SUM_REI_GENGIU2018" localSheetId="9">#REF!</definedName>
    <definedName name="SUM_REI_GENGIU2018" localSheetId="10">#REF!</definedName>
    <definedName name="SUM_REI_GENGIU2018" localSheetId="11">#REF!</definedName>
    <definedName name="SUM_REI_GENGIU2018" localSheetId="14">#REF!</definedName>
    <definedName name="SUM_REI_GENGIU2018">#REF!</definedName>
    <definedName name="SUM_REI_GENMAR2019" localSheetId="2">#REF!</definedName>
    <definedName name="SUM_REI_GENMAR2019" localSheetId="3">#REF!</definedName>
    <definedName name="SUM_REI_GENMAR2019" localSheetId="4">#REF!</definedName>
    <definedName name="SUM_REI_GENMAR2019" localSheetId="5">#REF!</definedName>
    <definedName name="SUM_REI_GENMAR2019" localSheetId="6">#REF!</definedName>
    <definedName name="SUM_REI_GENMAR2019" localSheetId="7">#REF!</definedName>
    <definedName name="SUM_REI_GENMAR2019" localSheetId="8">#REF!</definedName>
    <definedName name="SUM_REI_GENMAR2019" localSheetId="9">#REF!</definedName>
    <definedName name="SUM_REI_GENMAR2019" localSheetId="10">#REF!</definedName>
    <definedName name="SUM_REI_GENMAR2019" localSheetId="11">#REF!</definedName>
    <definedName name="SUM_REI_GENMAR2019" localSheetId="14">#REF!</definedName>
    <definedName name="SUM_REI_GENMAR2019">#REF!</definedName>
    <definedName name="SUM_REI_GENSET2018" localSheetId="2">#REF!</definedName>
    <definedName name="SUM_REI_GENSET2018" localSheetId="3">#REF!</definedName>
    <definedName name="SUM_REI_GENSET2018" localSheetId="4">#REF!</definedName>
    <definedName name="SUM_REI_GENSET2018" localSheetId="5">#REF!</definedName>
    <definedName name="SUM_REI_GENSET2018" localSheetId="6">#REF!</definedName>
    <definedName name="SUM_REI_GENSET2018" localSheetId="7">#REF!</definedName>
    <definedName name="SUM_REI_GENSET2018" localSheetId="8">#REF!</definedName>
    <definedName name="SUM_REI_GENSET2018" localSheetId="9">#REF!</definedName>
    <definedName name="SUM_REI_GENSET2018" localSheetId="10">#REF!</definedName>
    <definedName name="SUM_REI_GENSET2018" localSheetId="11">#REF!</definedName>
    <definedName name="SUM_REI_GENSET2018" localSheetId="14">#REF!</definedName>
    <definedName name="SUM_REI_GENSET2018">#REF!</definedName>
    <definedName name="SUM_REI_IIITRIM2018" localSheetId="2">#REF!</definedName>
    <definedName name="SUM_REI_IIITRIM2018" localSheetId="3">#REF!</definedName>
    <definedName name="SUM_REI_IIITRIM2018" localSheetId="4">#REF!</definedName>
    <definedName name="SUM_REI_IIITRIM2018" localSheetId="5">#REF!</definedName>
    <definedName name="SUM_REI_IIITRIM2018" localSheetId="6">#REF!</definedName>
    <definedName name="SUM_REI_IIITRIM2018" localSheetId="7">#REF!</definedName>
    <definedName name="SUM_REI_IIITRIM2018" localSheetId="8">#REF!</definedName>
    <definedName name="SUM_REI_IIITRIM2018" localSheetId="9">#REF!</definedName>
    <definedName name="SUM_REI_IIITRIM2018" localSheetId="10">#REF!</definedName>
    <definedName name="SUM_REI_IIITRIM2018" localSheetId="11">#REF!</definedName>
    <definedName name="SUM_REI_IIITRIM2018" localSheetId="14">#REF!</definedName>
    <definedName name="SUM_REI_IIITRIM2018">#REF!</definedName>
    <definedName name="SUM_REI_IITRIM2018" localSheetId="2">#REF!</definedName>
    <definedName name="SUM_REI_IITRIM2018" localSheetId="3">#REF!</definedName>
    <definedName name="SUM_REI_IITRIM2018" localSheetId="4">#REF!</definedName>
    <definedName name="SUM_REI_IITRIM2018" localSheetId="5">#REF!</definedName>
    <definedName name="SUM_REI_IITRIM2018" localSheetId="6">#REF!</definedName>
    <definedName name="SUM_REI_IITRIM2018" localSheetId="7">#REF!</definedName>
    <definedName name="SUM_REI_IITRIM2018" localSheetId="8">#REF!</definedName>
    <definedName name="SUM_REI_IITRIM2018" localSheetId="9">#REF!</definedName>
    <definedName name="SUM_REI_IITRIM2018" localSheetId="10">#REF!</definedName>
    <definedName name="SUM_REI_IITRIM2018" localSheetId="11">#REF!</definedName>
    <definedName name="SUM_REI_IITRIM2018" localSheetId="14">#REF!</definedName>
    <definedName name="SUM_REI_IITRIM2018">#REF!</definedName>
    <definedName name="SUM_REI_IITRIM2019" localSheetId="3">#REF!</definedName>
    <definedName name="SUM_REI_IITRIM2019" localSheetId="8">#REF!</definedName>
    <definedName name="SUM_REI_IITRIM2019" localSheetId="10">#REF!</definedName>
    <definedName name="SUM_REI_IITRIM2019">#REF!</definedName>
    <definedName name="SUM_REI_ISEM2018" localSheetId="2">#REF!</definedName>
    <definedName name="SUM_REI_ISEM2018" localSheetId="3">#REF!</definedName>
    <definedName name="SUM_REI_ISEM2018" localSheetId="4">#REF!</definedName>
    <definedName name="SUM_REI_ISEM2018" localSheetId="5">#REF!</definedName>
    <definedName name="SUM_REI_ISEM2018" localSheetId="6">#REF!</definedName>
    <definedName name="SUM_REI_ISEM2018" localSheetId="7">#REF!</definedName>
    <definedName name="SUM_REI_ISEM2018" localSheetId="8">#REF!</definedName>
    <definedName name="SUM_REI_ISEM2018" localSheetId="9">#REF!</definedName>
    <definedName name="SUM_REI_ISEM2018" localSheetId="10">#REF!</definedName>
    <definedName name="SUM_REI_ISEM2018" localSheetId="11">#REF!</definedName>
    <definedName name="SUM_REI_ISEM2018" localSheetId="14">#REF!</definedName>
    <definedName name="SUM_REI_ISEM2018">#REF!</definedName>
    <definedName name="SUM_REI_ITRIM2018" localSheetId="3">#REF!</definedName>
    <definedName name="SUM_REI_ITRIM2018" localSheetId="8">#REF!</definedName>
    <definedName name="SUM_REI_ITRIM2018" localSheetId="10">#REF!</definedName>
    <definedName name="SUM_REI_ITRIM2018">#REF!</definedName>
    <definedName name="SUM_REI_ITRIM2018_OLD" localSheetId="2">#REF!</definedName>
    <definedName name="SUM_REI_ITRIM2018_OLD" localSheetId="3">#REF!</definedName>
    <definedName name="SUM_REI_ITRIM2018_OLD" localSheetId="7">#REF!</definedName>
    <definedName name="SUM_REI_ITRIM2018_OLD" localSheetId="8">#REF!</definedName>
    <definedName name="SUM_REI_ITRIM2018_OLD" localSheetId="10">#REF!</definedName>
    <definedName name="SUM_REI_ITRIM2018_OLD" localSheetId="11">#REF!</definedName>
    <definedName name="SUM_REI_ITRIM2018_OLD" localSheetId="14">#REF!</definedName>
    <definedName name="SUM_REI_ITRIM2018_OLD">#REF!</definedName>
    <definedName name="SUM_REI_ITRIM2019" localSheetId="3">#REF!</definedName>
    <definedName name="SUM_REI_ITRIM2019" localSheetId="8">#REF!</definedName>
    <definedName name="SUM_REI_ITRIM2019" localSheetId="10">#REF!</definedName>
    <definedName name="SUM_REI_ITRIM2019">#REF!</definedName>
    <definedName name="SUM_REI_IVTRIM2018" localSheetId="2">#REF!</definedName>
    <definedName name="SUM_REI_IVTRIM2018" localSheetId="3">#REF!</definedName>
    <definedName name="SUM_REI_IVTRIM2018" localSheetId="4">#REF!</definedName>
    <definedName name="SUM_REI_IVTRIM2018" localSheetId="5">#REF!</definedName>
    <definedName name="SUM_REI_IVTRIM2018" localSheetId="6">#REF!</definedName>
    <definedName name="SUM_REI_IVTRIM2018" localSheetId="7">#REF!</definedName>
    <definedName name="SUM_REI_IVTRIM2018" localSheetId="8">#REF!</definedName>
    <definedName name="SUM_REI_IVTRIM2018" localSheetId="9">#REF!</definedName>
    <definedName name="SUM_REI_IVTRIM2018" localSheetId="10">#REF!</definedName>
    <definedName name="SUM_REI_IVTRIM2018" localSheetId="11">#REF!</definedName>
    <definedName name="SUM_REI_IVTRIM2018" localSheetId="14">#REF!</definedName>
    <definedName name="SUM_REI_IVTRIM2018">#REF!</definedName>
    <definedName name="SUM_REI_LUGDIC2018" localSheetId="2">#REF!</definedName>
    <definedName name="SUM_REI_LUGDIC2018" localSheetId="3">#REF!</definedName>
    <definedName name="SUM_REI_LUGDIC2018" localSheetId="4">#REF!</definedName>
    <definedName name="SUM_REI_LUGDIC2018" localSheetId="5">#REF!</definedName>
    <definedName name="SUM_REI_LUGDIC2018" localSheetId="6">#REF!</definedName>
    <definedName name="SUM_REI_LUGDIC2018" localSheetId="7">#REF!</definedName>
    <definedName name="SUM_REI_LUGDIC2018" localSheetId="8">#REF!</definedName>
    <definedName name="SUM_REI_LUGDIC2018" localSheetId="9">#REF!</definedName>
    <definedName name="SUM_REI_LUGDIC2018" localSheetId="10">#REF!</definedName>
    <definedName name="SUM_REI_LUGDIC2018" localSheetId="11">#REF!</definedName>
    <definedName name="SUM_REI_LUGDIC2018" localSheetId="14">#REF!</definedName>
    <definedName name="SUM_REI_LUGDIC2018">#REF!</definedName>
    <definedName name="SUM_REI_MESIPAG" localSheetId="3">#REF!</definedName>
    <definedName name="SUM_REI_MESIPAG" localSheetId="8">#REF!</definedName>
    <definedName name="SUM_REI_MESIPAG" localSheetId="10">#REF!</definedName>
    <definedName name="SUM_REI_MESIPAG">#REF!</definedName>
    <definedName name="SUM_RESI_MESIPAG" localSheetId="2">#REF!</definedName>
    <definedName name="SUM_RESI_MESIPAG" localSheetId="3">#REF!</definedName>
    <definedName name="SUM_RESI_MESIPAG" localSheetId="4">#REF!</definedName>
    <definedName name="SUM_RESI_MESIPAG" localSheetId="5">#REF!</definedName>
    <definedName name="SUM_RESI_MESIPAG" localSheetId="6">#REF!</definedName>
    <definedName name="SUM_RESI_MESIPAG" localSheetId="7">#REF!</definedName>
    <definedName name="SUM_RESI_MESIPAG" localSheetId="8">#REF!</definedName>
    <definedName name="SUM_RESI_MESIPAG" localSheetId="9">#REF!</definedName>
    <definedName name="SUM_RESI_MESIPAG" localSheetId="10">#REF!</definedName>
    <definedName name="SUM_RESI_MESIPAG" localSheetId="11">#REF!</definedName>
    <definedName name="SUM_RESI_MESIPAG" localSheetId="14">#REF!</definedName>
    <definedName name="SUM_RESI_MESIPAG">#REF!</definedName>
    <definedName name="Tavola2BIS" localSheetId="3">#REF!</definedName>
    <definedName name="Tavola2BIS" localSheetId="8">#REF!</definedName>
    <definedName name="Tavola2BIS" localSheetId="10">#REF!</definedName>
    <definedName name="Tavola2BIS">#REF!</definedName>
    <definedName name="_xlnm.Print_Titles" localSheetId="3">'Tavola 1.1.1 RdC'!$1:$3</definedName>
    <definedName name="_xlnm.Print_Titles" localSheetId="10">'Tavola 1.5.1 RdC'!$2:$3</definedName>
    <definedName name="TOT" localSheetId="2">#REF!</definedName>
    <definedName name="TOT" localSheetId="3">#REF!</definedName>
    <definedName name="TOT" localSheetId="4">#REF!</definedName>
    <definedName name="TOT" localSheetId="5">#REF!</definedName>
    <definedName name="TOT" localSheetId="6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 localSheetId="11">#REF!</definedName>
    <definedName name="TOT" localSheetId="13">#REF!</definedName>
    <definedName name="TOT" localSheetId="14">#REF!</definedName>
    <definedName name="TO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4" l="1"/>
  <c r="E43" i="4"/>
  <c r="H43" i="4"/>
  <c r="J44" i="4" l="1"/>
  <c r="G44" i="4"/>
  <c r="D44" i="4"/>
  <c r="I27" i="5" l="1"/>
  <c r="H27" i="5"/>
  <c r="I26" i="5"/>
  <c r="H26" i="5"/>
  <c r="I25" i="5"/>
  <c r="H25" i="5"/>
  <c r="H27" i="12"/>
  <c r="I27" i="12" s="1"/>
  <c r="H26" i="12"/>
  <c r="I26" i="12" s="1"/>
  <c r="H25" i="12"/>
  <c r="I25" i="12" s="1"/>
  <c r="B25" i="5" l="1"/>
  <c r="C25" i="5"/>
  <c r="D25" i="5"/>
  <c r="E25" i="5"/>
  <c r="F25" i="5"/>
  <c r="G25" i="5"/>
  <c r="B26" i="5"/>
  <c r="C26" i="5"/>
  <c r="D26" i="5"/>
  <c r="E26" i="5"/>
  <c r="F26" i="5"/>
  <c r="G26" i="5"/>
  <c r="B27" i="5"/>
  <c r="C27" i="5"/>
  <c r="D27" i="5"/>
  <c r="E27" i="5"/>
  <c r="F27" i="5"/>
  <c r="G27" i="5"/>
  <c r="F27" i="12" l="1"/>
  <c r="G27" i="12" s="1"/>
  <c r="D27" i="12"/>
  <c r="E27" i="12" s="1"/>
  <c r="F26" i="12"/>
  <c r="G26" i="12" s="1"/>
  <c r="D26" i="12"/>
  <c r="E26" i="12" s="1"/>
  <c r="F25" i="12"/>
  <c r="G25" i="12" s="1"/>
  <c r="D25" i="12"/>
  <c r="E25" i="12" s="1"/>
  <c r="B27" i="12"/>
  <c r="C27" i="12" s="1"/>
  <c r="B26" i="12"/>
  <c r="C26" i="12" s="1"/>
  <c r="B25" i="12"/>
  <c r="C25" i="12" s="1"/>
</calcChain>
</file>

<file path=xl/sharedStrings.xml><?xml version="1.0" encoding="utf-8"?>
<sst xmlns="http://schemas.openxmlformats.org/spreadsheetml/2006/main" count="670" uniqueCount="257">
  <si>
    <t>Regione e 
Area geografica</t>
  </si>
  <si>
    <t>Numero 
nuclei</t>
  </si>
  <si>
    <t>Numero persone coinvolte</t>
  </si>
  <si>
    <t>Importo 
medio 
mensile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</si>
  <si>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</si>
  <si>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</si>
  <si>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</si>
  <si>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</si>
  <si>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</si>
  <si>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</si>
  <si>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</si>
  <si>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</si>
  <si>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</si>
  <si>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</si>
  <si>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</si>
  <si>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</si>
  <si>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</si>
  <si>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</si>
  <si>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</si>
  <si>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</si>
  <si>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</si>
  <si>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</si>
  <si>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</si>
  <si>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</si>
  <si>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</si>
  <si>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</si>
  <si>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</si>
  <si>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Sud e Isole</t>
  </si>
  <si>
    <t>Mese</t>
  </si>
  <si>
    <t>Percettori di RdC/PdC</t>
  </si>
  <si>
    <t xml:space="preserve">Numero
nuclei </t>
  </si>
  <si>
    <t>Importo totale erogato</t>
  </si>
  <si>
    <t>Importo medio erogato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</si>
  <si>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</si>
  <si>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</si>
  <si>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</si>
  <si>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</si>
  <si>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</si>
  <si>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</si>
  <si>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</si>
  <si>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</si>
  <si>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</si>
  <si>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</si>
  <si>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</si>
  <si>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</si>
  <si>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Aprile 2020</t>
  </si>
  <si>
    <t>Maggio 2020</t>
  </si>
  <si>
    <t>Giugno 2020</t>
  </si>
  <si>
    <t>Luglio 2020</t>
  </si>
  <si>
    <t>Agosto 2020</t>
  </si>
  <si>
    <t>Settembre 2020</t>
  </si>
  <si>
    <t>Ottobre 2020</t>
  </si>
  <si>
    <t>Novembre 2020</t>
  </si>
  <si>
    <t>Dicembre 2020</t>
  </si>
  <si>
    <t>Media nuclei beneficiari</t>
  </si>
  <si>
    <t>Importo medio mensile</t>
  </si>
  <si>
    <t>Percettori di RdC</t>
  </si>
  <si>
    <t>Percettori di PdC</t>
  </si>
  <si>
    <t>Gennaio 2021</t>
  </si>
  <si>
    <t>Regione e Area geografica</t>
  </si>
  <si>
    <t>Totale</t>
  </si>
  <si>
    <t>Tavola 1.4 - Nuclei percettori di RdC/PdC e importi erogati - dati mensili</t>
  </si>
  <si>
    <t>Cittadinanza del richiedente</t>
  </si>
  <si>
    <t>Numero nuclei</t>
  </si>
  <si>
    <t>Reddito di Cittadinanza</t>
  </si>
  <si>
    <t>Cittadino italiano</t>
  </si>
  <si>
    <t>Cittadino europeo</t>
  </si>
  <si>
    <t>Cittadino extracomunitario in possesso di permesso di soggiorno UE</t>
  </si>
  <si>
    <t>Familiari delle precedenti categorie</t>
  </si>
  <si>
    <t>Pensione di Cittadinanza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</si>
  <si>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</si>
  <si>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</si>
  <si>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</si>
  <si>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</si>
  <si>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</si>
  <si>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</si>
  <si>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</si>
  <si>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</si>
  <si>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</si>
  <si>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</si>
  <si>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</si>
  <si>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</si>
  <si>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</si>
  <si>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1.000,01 - 1.200,00</t>
  </si>
  <si>
    <t xml:space="preserve">Oltre 1.200,00 </t>
  </si>
  <si>
    <t>Nuclei revocati dal diritto</t>
  </si>
  <si>
    <t>Nuclei decaduti dal diritto</t>
  </si>
  <si>
    <t>Regione e
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</si>
  <si>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</si>
  <si>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</si>
  <si>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</si>
  <si>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</si>
  <si>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</si>
  <si>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</si>
  <si>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</si>
  <si>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</si>
  <si>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</si>
  <si>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</si>
  <si>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</si>
  <si>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</si>
  <si>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</si>
  <si>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</si>
  <si>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</si>
  <si>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</si>
  <si>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</si>
  <si>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</si>
  <si>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</si>
  <si>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</si>
  <si>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</si>
  <si>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</si>
  <si>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</si>
  <si>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</si>
  <si>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</si>
  <si>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</si>
  <si>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</si>
  <si>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</si>
  <si>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</si>
  <si>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</si>
  <si>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</si>
  <si>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</si>
  <si>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</si>
  <si>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</si>
  <si>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</si>
  <si>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</si>
  <si>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</si>
  <si>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</si>
  <si>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</si>
  <si>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</si>
  <si>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</si>
  <si>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</si>
  <si>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</si>
  <si>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</si>
  <si>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</si>
  <si>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</si>
  <si>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</si>
  <si>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</si>
  <si>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</si>
  <si>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</si>
  <si>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</si>
  <si>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</si>
  <si>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</si>
  <si>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</si>
  <si>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</si>
  <si>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</si>
  <si>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</si>
  <si>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</si>
  <si>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</si>
  <si>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</si>
  <si>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</si>
  <si>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</si>
  <si>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</si>
  <si>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</si>
  <si>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</si>
  <si>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</si>
  <si>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</si>
  <si>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</si>
  <si>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</si>
  <si>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</si>
  <si>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</si>
  <si>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</si>
  <si>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</si>
  <si>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</si>
  <si>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</si>
  <si>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</si>
  <si>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</si>
  <si>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</si>
  <si>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</si>
  <si>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</si>
  <si>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</si>
  <si>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</si>
  <si>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</si>
  <si>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</si>
  <si>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</si>
  <si>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</si>
  <si>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</si>
  <si>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</si>
  <si>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</si>
  <si>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</si>
  <si>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</si>
  <si>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</si>
  <si>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</si>
  <si>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</si>
  <si>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</si>
  <si>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</si>
  <si>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</si>
  <si>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</si>
  <si>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</si>
  <si>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</si>
  <si>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</si>
  <si>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</si>
  <si>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</si>
  <si>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</si>
  <si>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</si>
  <si>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</si>
  <si>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</si>
  <si>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</si>
  <si>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</si>
  <si>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</si>
  <si>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ITALIA</t>
  </si>
  <si>
    <t>Regione e Provincia</t>
  </si>
  <si>
    <t>(*) L'unità statistica di osservazione è il codice fiscale del richiedente distinto per anno di presentazione della domanda: se nell’arco dello stesso anno il richiedente presenta più domande, nella statistica viene considerata solo quella relativa al mese più recente e quindi il richiedente rientra nel conteggio al massimo per una volta l’anno</t>
  </si>
  <si>
    <t>Valori assoluti</t>
  </si>
  <si>
    <t>Valori %</t>
  </si>
  <si>
    <r>
      <t xml:space="preserve">Anno 2019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</si>
  <si>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rFont val="Verdana"/>
        <family val="2"/>
      </rPr>
      <t>(Gennaio - Dicembre)</t>
    </r>
  </si>
  <si>
    <r>
      <t>Anno 2019</t>
    </r>
    <r>
      <rPr>
        <i/>
        <sz val="10"/>
        <rFont val="Verdana"/>
        <family val="2"/>
      </rPr>
      <t xml:space="preserve">
</t>
    </r>
    <r>
      <rPr>
        <i/>
        <sz val="9"/>
        <rFont val="Verdana"/>
        <family val="2"/>
      </rPr>
      <t>(Aprile - Dicembre)</t>
    </r>
  </si>
  <si>
    <r>
      <t xml:space="preserve">Anno 2020
</t>
    </r>
    <r>
      <rPr>
        <i/>
        <sz val="9"/>
        <color theme="1"/>
        <rFont val="Verdana"/>
        <family val="2"/>
      </rPr>
      <t>(Gennaio - Dicembre)</t>
    </r>
  </si>
  <si>
    <t>Febbraio 2021</t>
  </si>
  <si>
    <t>Marzo 2021</t>
  </si>
  <si>
    <t>Aprile 2021</t>
  </si>
  <si>
    <t>INDICE</t>
  </si>
  <si>
    <t>Osservatorio sul Reddito/Pensione di cittadinanza</t>
  </si>
  <si>
    <t>(*):La classificazione per Reddito di Cittadinanza o Pensione di Cittadinanza si riferisce all'ultima tipologia di trattamento percepita nell'anno</t>
  </si>
  <si>
    <r>
      <t xml:space="preserve">Tavola 1.2.2  -  Nuclei percettori di almeno una mensilità di </t>
    </r>
    <r>
      <rPr>
        <b/>
        <u/>
        <sz val="10"/>
        <rFont val="Verdana"/>
        <family val="2"/>
      </rPr>
      <t>Pensione di Cittadinanza</t>
    </r>
    <r>
      <rPr>
        <b/>
        <sz val="10"/>
        <rFont val="Verdana"/>
        <family val="2"/>
      </rPr>
      <t xml:space="preserve">* nell'anno di riferimento per regione </t>
    </r>
  </si>
  <si>
    <t>Maggio 2021</t>
  </si>
  <si>
    <t>Tavola 1.1.1   - Nuclei richiedenti di RdC/PdC per anno e provincia</t>
  </si>
  <si>
    <t>Tavola 1.2      - Nuclei percettori di almeno una mensilità di RdC/PdC nell'anno di riferimento per regione e tipologia della prestazione</t>
  </si>
  <si>
    <t>Tavola 1.2.1   - Nuclei percettori di almeno una mensilità di Reddito di Cittadinanza nell'anno di riferimento per regione e tipologia della prestazione</t>
  </si>
  <si>
    <t>Tavola 1.2.2   - Nuclei percettori di almeno una mensilità di Pensione di Cittadinanza nell'anno di riferimento per regione e tipologia della prestazione</t>
  </si>
  <si>
    <t>Tavola 1.4      - Nuclei percettori di RdC/PdC e importi erogati - dati mensili</t>
  </si>
  <si>
    <t>Giugno 2021</t>
  </si>
  <si>
    <t>Luglio 2021</t>
  </si>
  <si>
    <t>Agosto 2021</t>
  </si>
  <si>
    <t>Settembre 2021</t>
  </si>
  <si>
    <t xml:space="preserve">Tavola 1.3      - Nuclei percettori di RdC/PdC con almeno una revoca/decadenza per anno e regione </t>
  </si>
  <si>
    <t>Ottobre 2021</t>
  </si>
  <si>
    <t>Novembre 2021</t>
  </si>
  <si>
    <r>
      <t xml:space="preserve">Anno 2021
</t>
    </r>
    <r>
      <rPr>
        <i/>
        <sz val="9"/>
        <rFont val="Verdana"/>
        <family val="2"/>
      </rPr>
      <t>(Gennaio - Dicembre)</t>
    </r>
  </si>
  <si>
    <r>
      <t xml:space="preserve">Anno 2021
</t>
    </r>
    <r>
      <rPr>
        <i/>
        <sz val="9"/>
        <color theme="1"/>
        <rFont val="Verdana"/>
        <family val="2"/>
      </rPr>
      <t>(Gennaio - Dicembre)</t>
    </r>
  </si>
  <si>
    <t>Dicembre 2021</t>
  </si>
  <si>
    <t>Gennaio 2022</t>
  </si>
  <si>
    <t>Tavola 1.1      - Nuclei richiedenti di RdC/PdC per anno e regione</t>
  </si>
  <si>
    <r>
      <t>Tavola 1.1  - Nuclei richiedenti</t>
    </r>
    <r>
      <rPr>
        <b/>
        <vertAlign val="superscript"/>
        <sz val="10"/>
        <rFont val="Verdana"/>
        <family val="2"/>
      </rPr>
      <t>*</t>
    </r>
    <r>
      <rPr>
        <b/>
        <sz val="10"/>
        <rFont val="Verdana"/>
        <family val="2"/>
      </rPr>
      <t xml:space="preserve"> di RdC/PdC per anno e regione</t>
    </r>
  </si>
  <si>
    <t>Febbraio 2022</t>
  </si>
  <si>
    <t>Marzo 2022</t>
  </si>
  <si>
    <t>Aprile 2022</t>
  </si>
  <si>
    <t>Maggio 2022</t>
  </si>
  <si>
    <t>Tavola 1.5      - Nuclei percettori di RdC/PdC nel mese di Giugno 2022 per regione e tipologia della prestazione</t>
  </si>
  <si>
    <t>Tavola 1.5.1   - Nuclei percettori di RdC/PdC nel mese di Giugno 2022 per provincia e tipologia della prestazione</t>
  </si>
  <si>
    <t>Tavola 1.6      - Nuclei percettori di RdC/PdC nel mese di Giugno 2022 per cittadinanza del richiedente e tipologia di prestazione</t>
  </si>
  <si>
    <t>Tavola 1.7      - Nuclei percettori di RdC/PdC nel mese di Giugno 2022 per numero componenti e indicazione della presenza di minori</t>
  </si>
  <si>
    <t>Tavola 1.8      - Nuclei percettori di RdC/PdC nel mese di Giugno 2022 per numero componenti e indicazione della presenza di disabili</t>
  </si>
  <si>
    <t>Tavola 1.9      - Nuclei percettori di RdC/PdC nel mese di Giugno 2022 per classi di importo percepito e numero componenti il nucleo</t>
  </si>
  <si>
    <r>
      <t xml:space="preserve">Anno 2022
</t>
    </r>
    <r>
      <rPr>
        <i/>
        <sz val="9"/>
        <rFont val="Verdana"/>
        <family val="2"/>
      </rPr>
      <t>(Gennaio - Giugno)</t>
    </r>
  </si>
  <si>
    <r>
      <t xml:space="preserve">Anno 2022
</t>
    </r>
    <r>
      <rPr>
        <i/>
        <sz val="9"/>
        <color theme="1"/>
        <rFont val="Verdana"/>
        <family val="2"/>
      </rPr>
      <t>(Gennaio - Giugno)</t>
    </r>
  </si>
  <si>
    <t>Giugno 2022</t>
  </si>
  <si>
    <t xml:space="preserve">Tavola 1.6  -  Nuclei percettori di RdC/PdC nel mese di Giugno 2022 per cittadinanza del richiedente e tipologia di prestazione
</t>
  </si>
  <si>
    <t xml:space="preserve">Tavola 1.7  - Nuclei percettori di RdC/PdC nel mese di Giugno 2022 per numero componenti e indicazione della presenza di minori
</t>
  </si>
  <si>
    <t xml:space="preserve">Tavola 1.8  - Nuclei percettori di RdC/PdC nel mese di Giugno 2022 per numero componenti e indicazione della presenza di disabili
</t>
  </si>
  <si>
    <t xml:space="preserve">Tavola 1.9  - Nuclei percettori di RdC/PdC nel mese di Giugno 2022 per classi di importo percepito e numero componenti il nucleo
</t>
  </si>
  <si>
    <t>(*): l'anno di revoca/decadenza è quello in cui è stata accertata la mancanza dei requisiti</t>
  </si>
  <si>
    <t xml:space="preserve">Tavola 1.2  -  Nuclei percettori di almeno una mensilità di RdC/PdC nell'anno di riferimento per regione </t>
  </si>
  <si>
    <r>
      <t>Tavola 1.1.1  -  Nuclei richiedenti</t>
    </r>
    <r>
      <rPr>
        <b/>
        <vertAlign val="superscript"/>
        <sz val="8"/>
        <rFont val="Verdana"/>
        <family val="2"/>
      </rPr>
      <t>*</t>
    </r>
    <r>
      <rPr>
        <b/>
        <sz val="8"/>
        <rFont val="Verdana"/>
        <family val="2"/>
      </rPr>
      <t xml:space="preserve"> di RdC/PdC per anno e provincia</t>
    </r>
  </si>
  <si>
    <r>
      <t xml:space="preserve">Tavola 1.2.1  -  Nuclei percettori di almeno una mensilità di </t>
    </r>
    <r>
      <rPr>
        <b/>
        <u/>
        <sz val="10"/>
        <rFont val="Verdana"/>
        <family val="2"/>
      </rPr>
      <t>Reddito di Cittadinanza</t>
    </r>
    <r>
      <rPr>
        <b/>
        <sz val="10"/>
        <rFont val="Verdana"/>
        <family val="2"/>
      </rPr>
      <t xml:space="preserve">* nell'anno di riferimento per regione </t>
    </r>
  </si>
  <si>
    <t xml:space="preserve">Tavola 1.3  - Nuclei percettori di Rdc/PdC con almeno una revoca/decadenza per anno* e regione </t>
  </si>
  <si>
    <t>Tavola 1.5.1  -  Nuclei percettori di RdC/PdC nel mese di Giugno 2022 per provincia e tipologia della prestazione</t>
  </si>
  <si>
    <t>Tavola 1.5  -  Nuclei percettori di RdC/PdC nel mese di Giugno 2022 per regione e tipologia della prestazione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</si>
</sst>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0\ _€_-;\-* #,##0.00\ _€_-;_-* &quot;-&quot;??\ _€_-;_-@_-"/>
    <numFmt numFmtId="168" formatCode="0.0000"/>
    <numFmt numFmtId="169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8"/>
      <color theme="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0"/>
      <color rgb="FFFF0000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vertAlign val="superscript"/>
      <sz val="10"/>
      <name val="Verdana"/>
      <family val="2"/>
    </font>
    <font>
      <b/>
      <vertAlign val="superscript"/>
      <sz val="8"/>
      <name val="Verdana"/>
      <family val="2"/>
    </font>
    <font>
      <b/>
      <u/>
      <sz val="10"/>
      <name val="Verdana"/>
      <family val="2"/>
    </font>
    <font>
      <i/>
      <sz val="9"/>
      <name val="Verdana"/>
      <family val="2"/>
    </font>
    <font>
      <i/>
      <sz val="9"/>
      <color theme="1"/>
      <name val="Verdana"/>
      <family val="2"/>
    </font>
    <font>
      <b/>
      <sz val="12"/>
      <color rgb="FFC0000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name val="Calibri"/>
      <family val="2"/>
      <scheme val="minor"/>
    </font>
    <font>
      <sz val="10"/>
      <color rgb="FFFF0000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sz val="16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</cellStyleXfs>
  <cellXfs count="262">
    <xf numFmtId="0" fontId="0" fillId="0" borderId="0" xfId="0"/>
    <xf numFmtId="0" fontId="3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 wrapText="1"/>
    </xf>
    <xf numFmtId="43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/>
    </xf>
    <xf numFmtId="0" fontId="5" fillId="0" borderId="4" xfId="4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left" vertical="center"/>
    </xf>
    <xf numFmtId="43" fontId="6" fillId="0" borderId="4" xfId="1" applyFont="1" applyBorder="1" applyAlignment="1">
      <alignment horizontal="left" vertical="center"/>
    </xf>
    <xf numFmtId="0" fontId="4" fillId="0" borderId="1" xfId="4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left" vertical="center"/>
    </xf>
    <xf numFmtId="43" fontId="8" fillId="0" borderId="1" xfId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165" fontId="3" fillId="0" borderId="0" xfId="3" applyNumberFormat="1" applyFont="1" applyAlignment="1">
      <alignment vertical="center"/>
    </xf>
    <xf numFmtId="9" fontId="3" fillId="0" borderId="0" xfId="2" applyFont="1" applyAlignment="1">
      <alignment horizontal="right" vertical="center"/>
    </xf>
    <xf numFmtId="164" fontId="3" fillId="0" borderId="0" xfId="5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7" fillId="0" borderId="0" xfId="4" applyAlignment="1">
      <alignment vertical="center"/>
    </xf>
    <xf numFmtId="164" fontId="4" fillId="0" borderId="6" xfId="6" applyNumberFormat="1" applyFont="1" applyBorder="1" applyAlignment="1">
      <alignment vertical="center"/>
    </xf>
    <xf numFmtId="43" fontId="4" fillId="0" borderId="6" xfId="6" applyFont="1" applyBorder="1" applyAlignment="1">
      <alignment vertical="center"/>
    </xf>
    <xf numFmtId="164" fontId="4" fillId="0" borderId="8" xfId="6" applyNumberFormat="1" applyFont="1" applyBorder="1" applyAlignment="1">
      <alignment vertical="center"/>
    </xf>
    <xf numFmtId="164" fontId="4" fillId="0" borderId="7" xfId="6" applyNumberFormat="1" applyFont="1" applyBorder="1" applyAlignment="1">
      <alignment vertical="center"/>
    </xf>
    <xf numFmtId="43" fontId="4" fillId="0" borderId="7" xfId="6" applyFont="1" applyBorder="1" applyAlignment="1">
      <alignment vertical="center"/>
    </xf>
    <xf numFmtId="43" fontId="4" fillId="0" borderId="9" xfId="6" applyFont="1" applyBorder="1" applyAlignment="1">
      <alignment vertical="center"/>
    </xf>
    <xf numFmtId="0" fontId="4" fillId="0" borderId="0" xfId="4" applyFont="1" applyAlignment="1">
      <alignment vertical="center"/>
    </xf>
    <xf numFmtId="164" fontId="7" fillId="0" borderId="0" xfId="4" applyNumberFormat="1" applyAlignment="1">
      <alignment vertical="center"/>
    </xf>
    <xf numFmtId="164" fontId="4" fillId="0" borderId="0" xfId="4" applyNumberFormat="1" applyFont="1" applyAlignment="1">
      <alignment vertical="center"/>
    </xf>
    <xf numFmtId="9" fontId="4" fillId="0" borderId="0" xfId="7" applyFont="1" applyAlignment="1">
      <alignment vertical="center"/>
    </xf>
    <xf numFmtId="0" fontId="8" fillId="0" borderId="0" xfId="3" applyFont="1"/>
    <xf numFmtId="0" fontId="10" fillId="0" borderId="0" xfId="3" applyFont="1" applyAlignment="1">
      <alignment vertical="center"/>
    </xf>
    <xf numFmtId="164" fontId="8" fillId="0" borderId="0" xfId="5" applyNumberFormat="1" applyFont="1" applyBorder="1" applyAlignment="1">
      <alignment horizontal="distributed" vertical="center" indent="1"/>
    </xf>
    <xf numFmtId="3" fontId="8" fillId="0" borderId="0" xfId="3" applyNumberFormat="1" applyFont="1"/>
    <xf numFmtId="164" fontId="8" fillId="0" borderId="1" xfId="5" applyNumberFormat="1" applyFont="1" applyBorder="1" applyAlignment="1">
      <alignment horizontal="distributed" vertical="center" indent="1"/>
    </xf>
    <xf numFmtId="0" fontId="9" fillId="0" borderId="0" xfId="3" applyFont="1"/>
    <xf numFmtId="164" fontId="8" fillId="0" borderId="0" xfId="3" applyNumberFormat="1" applyFont="1"/>
    <xf numFmtId="164" fontId="8" fillId="0" borderId="1" xfId="1" applyNumberFormat="1" applyFont="1" applyBorder="1" applyAlignment="1">
      <alignment horizontal="center" vertical="center"/>
    </xf>
    <xf numFmtId="0" fontId="4" fillId="0" borderId="14" xfId="3" applyFont="1" applyBorder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9" fontId="8" fillId="0" borderId="0" xfId="2" applyFont="1" applyFill="1"/>
    <xf numFmtId="166" fontId="8" fillId="0" borderId="0" xfId="2" applyNumberFormat="1" applyFont="1"/>
    <xf numFmtId="0" fontId="5" fillId="0" borderId="1" xfId="3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8" fillId="0" borderId="0" xfId="8" applyFont="1"/>
    <xf numFmtId="165" fontId="8" fillId="0" borderId="0" xfId="3" applyNumberFormat="1" applyFont="1"/>
    <xf numFmtId="164" fontId="8" fillId="0" borderId="0" xfId="5" applyNumberFormat="1" applyFont="1"/>
    <xf numFmtId="0" fontId="1" fillId="0" borderId="0" xfId="3"/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top" wrapText="1"/>
    </xf>
    <xf numFmtId="0" fontId="4" fillId="0" borderId="0" xfId="4" applyFont="1" applyAlignment="1">
      <alignment horizontal="center" vertical="center" wrapText="1"/>
    </xf>
    <xf numFmtId="164" fontId="4" fillId="0" borderId="0" xfId="5" applyNumberFormat="1" applyFont="1" applyFill="1" applyBorder="1" applyAlignment="1">
      <alignment horizontal="center" vertical="center" wrapText="1"/>
    </xf>
    <xf numFmtId="43" fontId="4" fillId="0" borderId="0" xfId="5" applyFont="1" applyFill="1" applyBorder="1" applyAlignment="1">
      <alignment vertical="center" wrapText="1"/>
    </xf>
    <xf numFmtId="0" fontId="5" fillId="0" borderId="0" xfId="4" applyFont="1" applyAlignment="1">
      <alignment vertical="center" wrapText="1"/>
    </xf>
    <xf numFmtId="164" fontId="5" fillId="0" borderId="0" xfId="5" applyNumberFormat="1" applyFont="1" applyFill="1" applyBorder="1" applyAlignment="1">
      <alignment horizontal="center" vertical="center" wrapText="1"/>
    </xf>
    <xf numFmtId="43" fontId="5" fillId="0" borderId="0" xfId="5" applyFont="1" applyFill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43" fontId="5" fillId="0" borderId="1" xfId="5" applyFont="1" applyFill="1" applyBorder="1" applyAlignment="1">
      <alignment vertical="center" wrapText="1"/>
    </xf>
    <xf numFmtId="0" fontId="12" fillId="0" borderId="0" xfId="3" applyFont="1"/>
    <xf numFmtId="0" fontId="1" fillId="0" borderId="0" xfId="9"/>
    <xf numFmtId="0" fontId="4" fillId="0" borderId="14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top" wrapText="1"/>
    </xf>
    <xf numFmtId="9" fontId="1" fillId="0" borderId="0" xfId="8" applyFont="1" applyBorder="1"/>
    <xf numFmtId="0" fontId="12" fillId="0" borderId="0" xfId="9" applyFont="1"/>
    <xf numFmtId="164" fontId="1" fillId="0" borderId="0" xfId="9" applyNumberFormat="1"/>
    <xf numFmtId="0" fontId="1" fillId="0" borderId="0" xfId="3" applyAlignment="1">
      <alignment horizontal="center" vertical="center"/>
    </xf>
    <xf numFmtId="0" fontId="8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1" fillId="0" borderId="0" xfId="3" applyAlignment="1">
      <alignment vertical="center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43" fontId="4" fillId="0" borderId="8" xfId="6" applyFont="1" applyBorder="1" applyAlignment="1">
      <alignment vertical="center"/>
    </xf>
    <xf numFmtId="43" fontId="4" fillId="0" borderId="15" xfId="6" applyFont="1" applyBorder="1" applyAlignment="1">
      <alignment vertical="center"/>
    </xf>
    <xf numFmtId="0" fontId="7" fillId="0" borderId="0" xfId="10"/>
    <xf numFmtId="164" fontId="4" fillId="0" borderId="10" xfId="5" applyNumberFormat="1" applyFont="1" applyFill="1" applyBorder="1" applyAlignment="1">
      <alignment horizontal="distributed" vertical="center" wrapText="1" indent="1"/>
    </xf>
    <xf numFmtId="164" fontId="4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indent="1"/>
    </xf>
    <xf numFmtId="164" fontId="8" fillId="0" borderId="10" xfId="5" applyNumberFormat="1" applyFont="1" applyFill="1" applyBorder="1" applyAlignment="1">
      <alignment horizontal="distributed" vertical="center" wrapText="1" indent="1"/>
    </xf>
    <xf numFmtId="164" fontId="8" fillId="0" borderId="10" xfId="5" applyNumberFormat="1" applyFont="1" applyBorder="1" applyAlignment="1">
      <alignment horizontal="distributed" vertical="center" indent="1"/>
    </xf>
    <xf numFmtId="164" fontId="6" fillId="0" borderId="17" xfId="5" applyNumberFormat="1" applyFont="1" applyBorder="1" applyAlignment="1">
      <alignment horizontal="center" vertical="center"/>
    </xf>
    <xf numFmtId="164" fontId="8" fillId="0" borderId="12" xfId="5" applyNumberFormat="1" applyFont="1" applyBorder="1" applyAlignment="1">
      <alignment horizontal="distributed" vertical="center" indent="1"/>
    </xf>
    <xf numFmtId="0" fontId="19" fillId="0" borderId="0" xfId="0" applyFont="1" applyAlignment="1">
      <alignment horizontal="left" wrapText="1"/>
    </xf>
    <xf numFmtId="0" fontId="3" fillId="0" borderId="0" xfId="0" applyFont="1"/>
    <xf numFmtId="0" fontId="3" fillId="0" borderId="5" xfId="0" applyFont="1" applyBorder="1"/>
    <xf numFmtId="164" fontId="20" fillId="0" borderId="0" xfId="1" applyNumberFormat="1" applyFont="1" applyFill="1"/>
    <xf numFmtId="0" fontId="4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64" fontId="14" fillId="0" borderId="0" xfId="5" applyNumberFormat="1" applyFont="1" applyAlignment="1">
      <alignment horizontal="left" wrapText="1"/>
    </xf>
    <xf numFmtId="43" fontId="14" fillId="0" borderId="0" xfId="1" applyFont="1" applyAlignment="1">
      <alignment horizontal="left" wrapText="1"/>
    </xf>
    <xf numFmtId="0" fontId="3" fillId="0" borderId="0" xfId="3" applyFont="1"/>
    <xf numFmtId="164" fontId="15" fillId="0" borderId="0" xfId="5" applyNumberFormat="1" applyFont="1" applyAlignment="1">
      <alignment horizontal="left" vertical="center" wrapText="1"/>
    </xf>
    <xf numFmtId="43" fontId="15" fillId="0" borderId="0" xfId="1" applyFont="1" applyAlignment="1">
      <alignment horizontal="left" vertical="center" wrapText="1"/>
    </xf>
    <xf numFmtId="164" fontId="15" fillId="0" borderId="5" xfId="5" applyNumberFormat="1" applyFont="1" applyBorder="1" applyAlignment="1">
      <alignment horizontal="left" vertical="center" wrapText="1"/>
    </xf>
    <xf numFmtId="43" fontId="15" fillId="0" borderId="5" xfId="1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wrapText="1"/>
    </xf>
    <xf numFmtId="164" fontId="14" fillId="0" borderId="20" xfId="5" applyNumberFormat="1" applyFont="1" applyBorder="1" applyAlignment="1">
      <alignment horizontal="left" wrapText="1"/>
    </xf>
    <xf numFmtId="43" fontId="14" fillId="0" borderId="20" xfId="1" applyFont="1" applyBorder="1" applyAlignment="1">
      <alignment horizontal="left" wrapText="1"/>
    </xf>
    <xf numFmtId="164" fontId="19" fillId="0" borderId="0" xfId="1" applyNumberFormat="1" applyFont="1" applyFill="1"/>
    <xf numFmtId="164" fontId="3" fillId="0" borderId="0" xfId="1" applyNumberFormat="1" applyFont="1" applyFill="1"/>
    <xf numFmtId="164" fontId="3" fillId="0" borderId="5" xfId="1" applyNumberFormat="1" applyFont="1" applyFill="1" applyBorder="1"/>
    <xf numFmtId="164" fontId="19" fillId="0" borderId="1" xfId="1" applyNumberFormat="1" applyFont="1" applyFill="1" applyBorder="1"/>
    <xf numFmtId="166" fontId="11" fillId="0" borderId="0" xfId="2" applyNumberFormat="1" applyFont="1" applyFill="1" applyBorder="1" applyAlignment="1">
      <alignment horizontal="right" vertical="center" wrapText="1"/>
    </xf>
    <xf numFmtId="166" fontId="11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 wrapText="1"/>
    </xf>
    <xf numFmtId="166" fontId="12" fillId="0" borderId="0" xfId="2" applyNumberFormat="1" applyFont="1" applyBorder="1" applyAlignment="1">
      <alignment horizontal="right" vertical="center"/>
    </xf>
    <xf numFmtId="166" fontId="5" fillId="0" borderId="4" xfId="2" applyNumberFormat="1" applyFont="1" applyFill="1" applyBorder="1" applyAlignment="1">
      <alignment horizontal="right" vertical="center" wrapText="1"/>
    </xf>
    <xf numFmtId="166" fontId="11" fillId="0" borderId="1" xfId="2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distributed" vertical="center" wrapText="1" inden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indent="1"/>
    </xf>
    <xf numFmtId="164" fontId="8" fillId="0" borderId="0" xfId="1" applyNumberFormat="1" applyFont="1" applyFill="1" applyBorder="1" applyAlignment="1">
      <alignment horizontal="distributed" vertical="center" wrapText="1" indent="1"/>
    </xf>
    <xf numFmtId="164" fontId="8" fillId="0" borderId="0" xfId="1" applyNumberFormat="1" applyFont="1" applyBorder="1" applyAlignment="1">
      <alignment horizontal="distributed" vertical="center" indent="1"/>
    </xf>
    <xf numFmtId="164" fontId="6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distributed" vertical="center" indent="1"/>
    </xf>
    <xf numFmtId="164" fontId="8" fillId="0" borderId="0" xfId="1" applyNumberFormat="1" applyFont="1"/>
    <xf numFmtId="164" fontId="4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distributed" vertical="center" indent="1"/>
    </xf>
    <xf numFmtId="164" fontId="8" fillId="0" borderId="1" xfId="1" applyNumberFormat="1" applyFont="1" applyBorder="1" applyAlignment="1">
      <alignment horizontal="right" vertical="center"/>
    </xf>
    <xf numFmtId="0" fontId="7" fillId="2" borderId="0" xfId="4" applyFont="1" applyFill="1" applyAlignment="1">
      <alignment vertical="center"/>
    </xf>
    <xf numFmtId="164" fontId="4" fillId="0" borderId="11" xfId="6" applyNumberFormat="1" applyFont="1" applyBorder="1" applyAlignment="1">
      <alignment horizontal="centerContinuous" vertical="center"/>
    </xf>
    <xf numFmtId="164" fontId="19" fillId="0" borderId="0" xfId="1" applyNumberFormat="1" applyFont="1" applyAlignment="1">
      <alignment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4" fillId="0" borderId="13" xfId="3" applyFont="1" applyBorder="1" applyAlignment="1">
      <alignment horizontal="center" vertical="center" wrapText="1"/>
    </xf>
    <xf numFmtId="17" fontId="4" fillId="0" borderId="10" xfId="4" quotePrefix="1" applyNumberFormat="1" applyFont="1" applyBorder="1" applyAlignment="1">
      <alignment vertical="center"/>
    </xf>
    <xf numFmtId="17" fontId="4" fillId="0" borderId="21" xfId="4" quotePrefix="1" applyNumberFormat="1" applyFont="1" applyBorder="1" applyAlignment="1">
      <alignment vertical="center"/>
    </xf>
    <xf numFmtId="164" fontId="4" fillId="0" borderId="0" xfId="6" applyNumberFormat="1" applyFont="1" applyBorder="1" applyAlignment="1">
      <alignment horizontal="centerContinuous" vertical="center"/>
    </xf>
    <xf numFmtId="164" fontId="11" fillId="0" borderId="10" xfId="6" applyNumberFormat="1" applyFont="1" applyBorder="1" applyAlignment="1">
      <alignment horizontal="left" vertical="center"/>
    </xf>
    <xf numFmtId="43" fontId="11" fillId="0" borderId="24" xfId="1" applyFont="1" applyBorder="1" applyAlignment="1">
      <alignment horizontal="center" vertical="center"/>
    </xf>
    <xf numFmtId="43" fontId="11" fillId="0" borderId="5" xfId="1" applyFont="1" applyBorder="1" applyAlignment="1">
      <alignment horizontal="center" vertical="center"/>
    </xf>
    <xf numFmtId="43" fontId="11" fillId="0" borderId="22" xfId="1" applyFont="1" applyBorder="1" applyAlignment="1">
      <alignment horizontal="center" vertical="center"/>
    </xf>
    <xf numFmtId="164" fontId="11" fillId="0" borderId="0" xfId="6" applyNumberFormat="1" applyFont="1" applyBorder="1" applyAlignment="1">
      <alignment horizontal="left" vertical="center"/>
    </xf>
    <xf numFmtId="164" fontId="11" fillId="0" borderId="11" xfId="6" applyNumberFormat="1" applyFont="1" applyBorder="1" applyAlignment="1">
      <alignment horizontal="left" vertical="center"/>
    </xf>
    <xf numFmtId="43" fontId="11" fillId="0" borderId="24" xfId="6" applyFont="1" applyBorder="1" applyAlignment="1">
      <alignment horizontal="center" vertical="center"/>
    </xf>
    <xf numFmtId="43" fontId="11" fillId="0" borderId="5" xfId="6" applyFont="1" applyBorder="1" applyAlignment="1">
      <alignment horizontal="center" vertical="center"/>
    </xf>
    <xf numFmtId="43" fontId="11" fillId="0" borderId="22" xfId="6" applyFont="1" applyBorder="1" applyAlignment="1">
      <alignment horizontal="center" vertical="center"/>
    </xf>
    <xf numFmtId="17" fontId="11" fillId="0" borderId="10" xfId="4" quotePrefix="1" applyNumberFormat="1" applyFont="1" applyBorder="1" applyAlignment="1">
      <alignment horizontal="center" vertical="center"/>
    </xf>
    <xf numFmtId="17" fontId="11" fillId="0" borderId="24" xfId="4" quotePrefix="1" applyNumberFormat="1" applyFont="1" applyBorder="1" applyAlignment="1">
      <alignment horizontal="center" vertical="center"/>
    </xf>
    <xf numFmtId="43" fontId="4" fillId="0" borderId="0" xfId="4" applyNumberFormat="1" applyFont="1" applyAlignment="1">
      <alignment vertical="center"/>
    </xf>
    <xf numFmtId="43" fontId="31" fillId="0" borderId="0" xfId="1" applyFont="1"/>
    <xf numFmtId="2" fontId="31" fillId="0" borderId="0" xfId="3" applyNumberFormat="1" applyFont="1"/>
    <xf numFmtId="1" fontId="31" fillId="0" borderId="0" xfId="3" applyNumberFormat="1" applyFont="1"/>
    <xf numFmtId="2" fontId="33" fillId="0" borderId="0" xfId="3" applyNumberFormat="1" applyFont="1" applyAlignment="1">
      <alignment vertical="center"/>
    </xf>
    <xf numFmtId="167" fontId="3" fillId="0" borderId="0" xfId="3" applyNumberFormat="1" applyFont="1" applyAlignment="1">
      <alignment vertical="center"/>
    </xf>
    <xf numFmtId="2" fontId="7" fillId="0" borderId="0" xfId="4" applyNumberFormat="1" applyAlignment="1">
      <alignment vertical="center"/>
    </xf>
    <xf numFmtId="9" fontId="32" fillId="0" borderId="0" xfId="2" applyFont="1" applyAlignment="1">
      <alignment vertical="center"/>
    </xf>
    <xf numFmtId="166" fontId="3" fillId="0" borderId="0" xfId="3" applyNumberFormat="1" applyFont="1" applyAlignment="1">
      <alignment vertical="center"/>
    </xf>
    <xf numFmtId="164" fontId="1" fillId="0" borderId="0" xfId="3" applyNumberFormat="1" applyAlignment="1">
      <alignment vertical="center"/>
    </xf>
    <xf numFmtId="9" fontId="1" fillId="0" borderId="0" xfId="2" applyAlignment="1">
      <alignment vertical="center"/>
    </xf>
    <xf numFmtId="166" fontId="1" fillId="0" borderId="0" xfId="2" applyNumberFormat="1" applyAlignment="1">
      <alignment vertical="center"/>
    </xf>
    <xf numFmtId="9" fontId="1" fillId="0" borderId="0" xfId="2"/>
    <xf numFmtId="17" fontId="4" fillId="0" borderId="21" xfId="4" quotePrefix="1" applyNumberFormat="1" applyFont="1" applyFill="1" applyBorder="1" applyAlignment="1">
      <alignment vertical="center"/>
    </xf>
    <xf numFmtId="164" fontId="4" fillId="0" borderId="6" xfId="6" applyNumberFormat="1" applyFont="1" applyFill="1" applyBorder="1" applyAlignment="1">
      <alignment vertical="center"/>
    </xf>
    <xf numFmtId="43" fontId="4" fillId="0" borderId="6" xfId="6" applyFont="1" applyFill="1" applyBorder="1" applyAlignment="1">
      <alignment vertical="center"/>
    </xf>
    <xf numFmtId="43" fontId="6" fillId="0" borderId="4" xfId="1" applyNumberFormat="1" applyFont="1" applyBorder="1" applyAlignment="1">
      <alignment horizontal="left" vertical="center"/>
    </xf>
    <xf numFmtId="164" fontId="4" fillId="0" borderId="21" xfId="6" applyNumberFormat="1" applyFont="1" applyFill="1" applyBorder="1" applyAlignment="1">
      <alignment vertical="center"/>
    </xf>
    <xf numFmtId="43" fontId="4" fillId="0" borderId="21" xfId="6" applyFont="1" applyFill="1" applyBorder="1" applyAlignment="1">
      <alignment vertical="center"/>
    </xf>
    <xf numFmtId="9" fontId="3" fillId="0" borderId="0" xfId="2" applyFont="1" applyAlignment="1">
      <alignment vertical="center"/>
    </xf>
    <xf numFmtId="169" fontId="8" fillId="0" borderId="0" xfId="3" applyNumberFormat="1" applyFont="1"/>
    <xf numFmtId="168" fontId="3" fillId="0" borderId="0" xfId="3" applyNumberFormat="1" applyFont="1" applyAlignment="1">
      <alignment vertical="center"/>
    </xf>
    <xf numFmtId="168" fontId="7" fillId="0" borderId="0" xfId="4" applyNumberFormat="1" applyAlignment="1">
      <alignment vertical="center"/>
    </xf>
    <xf numFmtId="9" fontId="7" fillId="0" borderId="0" xfId="2" applyFont="1" applyAlignment="1">
      <alignment vertical="center"/>
    </xf>
    <xf numFmtId="0" fontId="7" fillId="0" borderId="0" xfId="4" applyFill="1" applyAlignment="1">
      <alignment vertical="center"/>
    </xf>
    <xf numFmtId="2" fontId="7" fillId="0" borderId="0" xfId="4" applyNumberFormat="1" applyFill="1" applyAlignment="1">
      <alignment vertical="center"/>
    </xf>
    <xf numFmtId="0" fontId="7" fillId="0" borderId="0" xfId="4" applyFont="1" applyFill="1" applyAlignment="1">
      <alignment vertical="center"/>
    </xf>
    <xf numFmtId="164" fontId="4" fillId="0" borderId="7" xfId="6" applyNumberFormat="1" applyFont="1" applyFill="1" applyBorder="1" applyAlignment="1">
      <alignment vertical="center"/>
    </xf>
    <xf numFmtId="43" fontId="4" fillId="0" borderId="7" xfId="6" applyFont="1" applyFill="1" applyBorder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4" applyNumberFormat="1" applyFill="1" applyAlignment="1">
      <alignment vertical="center"/>
    </xf>
    <xf numFmtId="164" fontId="4" fillId="3" borderId="25" xfId="6" applyNumberFormat="1" applyFont="1" applyFill="1" applyBorder="1" applyAlignment="1">
      <alignment vertical="center"/>
    </xf>
    <xf numFmtId="43" fontId="4" fillId="3" borderId="25" xfId="6" applyFont="1" applyFill="1" applyBorder="1" applyAlignment="1">
      <alignment vertical="center"/>
    </xf>
    <xf numFmtId="43" fontId="4" fillId="3" borderId="25" xfId="6" applyNumberFormat="1" applyFont="1" applyFill="1" applyBorder="1" applyAlignment="1">
      <alignment vertical="center"/>
    </xf>
    <xf numFmtId="17" fontId="4" fillId="0" borderId="10" xfId="4" quotePrefix="1" applyNumberFormat="1" applyFont="1" applyFill="1" applyBorder="1" applyAlignment="1">
      <alignment vertical="center"/>
    </xf>
    <xf numFmtId="17" fontId="4" fillId="3" borderId="26" xfId="4" quotePrefix="1" applyNumberFormat="1" applyFont="1" applyFill="1" applyBorder="1" applyAlignment="1">
      <alignment vertical="center"/>
    </xf>
    <xf numFmtId="164" fontId="4" fillId="0" borderId="0" xfId="7" applyNumberFormat="1" applyFont="1" applyAlignment="1">
      <alignment vertical="center"/>
    </xf>
    <xf numFmtId="168" fontId="32" fillId="0" borderId="0" xfId="3" applyNumberFormat="1" applyFont="1" applyAlignment="1">
      <alignment vertical="center"/>
    </xf>
    <xf numFmtId="164" fontId="34" fillId="0" borderId="0" xfId="1" applyNumberFormat="1" applyFont="1" applyAlignment="1">
      <alignment vertical="center"/>
    </xf>
    <xf numFmtId="0" fontId="3" fillId="0" borderId="0" xfId="3" applyFont="1" applyFill="1" applyAlignme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166" fontId="18" fillId="0" borderId="0" xfId="2" applyNumberFormat="1" applyFont="1" applyFill="1"/>
    <xf numFmtId="2" fontId="13" fillId="0" borderId="0" xfId="0" applyNumberFormat="1" applyFont="1" applyFill="1"/>
    <xf numFmtId="0" fontId="13" fillId="0" borderId="0" xfId="0" applyFont="1" applyFill="1"/>
    <xf numFmtId="0" fontId="3" fillId="0" borderId="0" xfId="0" applyFont="1" applyFill="1"/>
    <xf numFmtId="166" fontId="9" fillId="0" borderId="0" xfId="2" applyNumberFormat="1" applyFont="1" applyFill="1"/>
    <xf numFmtId="0" fontId="0" fillId="0" borderId="0" xfId="0" applyFill="1"/>
    <xf numFmtId="166" fontId="9" fillId="0" borderId="0" xfId="2" applyNumberFormat="1" applyFont="1" applyFill="1" applyAlignment="1">
      <alignment horizontal="right"/>
    </xf>
    <xf numFmtId="166" fontId="19" fillId="0" borderId="0" xfId="2" applyNumberFormat="1" applyFont="1" applyFill="1"/>
    <xf numFmtId="0" fontId="3" fillId="0" borderId="5" xfId="0" applyFont="1" applyFill="1" applyBorder="1"/>
    <xf numFmtId="166" fontId="9" fillId="0" borderId="5" xfId="2" applyNumberFormat="1" applyFont="1" applyFill="1" applyBorder="1"/>
    <xf numFmtId="0" fontId="19" fillId="0" borderId="1" xfId="0" applyFont="1" applyFill="1" applyBorder="1" applyAlignment="1">
      <alignment horizontal="left" wrapText="1"/>
    </xf>
    <xf numFmtId="166" fontId="18" fillId="0" borderId="1" xfId="2" applyNumberFormat="1" applyFont="1" applyFill="1" applyBorder="1"/>
    <xf numFmtId="164" fontId="0" fillId="0" borderId="0" xfId="1" applyNumberFormat="1" applyFont="1" applyFill="1"/>
    <xf numFmtId="2" fontId="3" fillId="0" borderId="0" xfId="3" applyNumberFormat="1" applyFont="1" applyAlignment="1">
      <alignment vertical="center"/>
    </xf>
    <xf numFmtId="2" fontId="4" fillId="0" borderId="0" xfId="4" applyNumberFormat="1" applyFont="1" applyAlignment="1">
      <alignment vertical="center"/>
    </xf>
    <xf numFmtId="0" fontId="7" fillId="0" borderId="0" xfId="10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8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 wrapText="1"/>
    </xf>
    <xf numFmtId="0" fontId="4" fillId="0" borderId="13" xfId="3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top" wrapText="1"/>
    </xf>
    <xf numFmtId="0" fontId="2" fillId="0" borderId="0" xfId="9" applyFont="1" applyAlignment="1">
      <alignment horizontal="left" vertical="top" wrapText="1"/>
    </xf>
    <xf numFmtId="0" fontId="5" fillId="0" borderId="0" xfId="9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</cellXfs>
  <cellStyles count="11">
    <cellStyle name="Migliaia" xfId="1" builtinId="3"/>
    <cellStyle name="Migliaia 2 2 2" xfId="5" xr:uid="{00000000-0005-0000-0000-000001000000}"/>
    <cellStyle name="Migliaia 5" xfId="6" xr:uid="{00000000-0005-0000-0000-000002000000}"/>
    <cellStyle name="Normale" xfId="0" builtinId="0"/>
    <cellStyle name="Normale 17 3" xfId="10" xr:uid="{00000000-0005-0000-0000-000004000000}"/>
    <cellStyle name="Normale 2 2 2" xfId="4" xr:uid="{00000000-0005-0000-0000-000005000000}"/>
    <cellStyle name="Normale 8 5" xfId="3" xr:uid="{00000000-0005-0000-0000-000006000000}"/>
    <cellStyle name="Normale 8 8" xfId="9" xr:uid="{00000000-0005-0000-0000-000007000000}"/>
    <cellStyle name="Percentuale" xfId="2" builtinId="5"/>
    <cellStyle name="Percentuale 4 2" xfId="8" xr:uid="{00000000-0005-0000-0000-000009000000}"/>
    <cellStyle name="Percentuale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8</xdr:row>
      <xdr:rowOff>104273</xdr:rowOff>
    </xdr:from>
    <xdr:ext cx="9395460" cy="1463862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C44900A-EEF3-4081-A4CE-90D0802A0D3D}"/>
            </a:ext>
          </a:extLst>
        </xdr:cNvPr>
        <xdr:cNvSpPr/>
      </xdr:nvSpPr>
      <xdr:spPr>
        <a:xfrm>
          <a:off x="121920" y="1374273"/>
          <a:ext cx="9395460" cy="146386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8A14584-8164-4172-93FF-1FED128448CD}"/>
            </a:ext>
          </a:extLst>
        </xdr:cNvPr>
        <xdr:cNvSpPr txBox="1"/>
      </xdr:nvSpPr>
      <xdr:spPr>
        <a:xfrm>
          <a:off x="219075" y="3616325"/>
          <a:ext cx="9559925" cy="123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negli anni 2019-2022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10AC089-8859-42DB-B75C-5145BD27723D}"/>
            </a:ext>
          </a:extLst>
        </xdr:cNvPr>
        <xdr:cNvSpPr txBox="1"/>
      </xdr:nvSpPr>
      <xdr:spPr>
        <a:xfrm>
          <a:off x="92529" y="5369379"/>
          <a:ext cx="2848428" cy="284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14 luglio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92D050"/>
    <pageSetUpPr fitToPage="1"/>
  </sheetPr>
  <dimension ref="A1:O37"/>
  <sheetViews>
    <sheetView tabSelected="1" zoomScaleNormal="100" zoomScaleSheetLayoutView="100" workbookViewId="0">
      <selection sqref="A1:O36"/>
    </sheetView>
  </sheetViews>
  <sheetFormatPr defaultColWidth="9.42578125" defaultRowHeight="12.75" x14ac:dyDescent="0.2"/>
  <cols>
    <col min="1" max="15" width="9.42578125" style="90"/>
    <col min="16" max="16" width="2" style="90" customWidth="1"/>
    <col min="17" max="16384" width="9.42578125" style="90"/>
  </cols>
  <sheetData>
    <row r="1" spans="1:15" x14ac:dyDescent="0.2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15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x14ac:dyDescent="0.2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15" x14ac:dyDescent="0.2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1:15" x14ac:dyDescent="0.2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x14ac:dyDescent="0.2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</row>
    <row r="13" spans="1:15" x14ac:dyDescent="0.2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</row>
    <row r="14" spans="1:15" x14ac:dyDescent="0.2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</row>
    <row r="15" spans="1:15" x14ac:dyDescent="0.2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5" x14ac:dyDescent="0.2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x14ac:dyDescent="0.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x14ac:dyDescent="0.2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 x14ac:dyDescent="0.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x14ac:dyDescent="0.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x14ac:dyDescent="0.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x14ac:dyDescent="0.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</row>
    <row r="23" spans="1:15" x14ac:dyDescent="0.2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</row>
    <row r="24" spans="1:15" x14ac:dyDescent="0.2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x14ac:dyDescent="0.2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x14ac:dyDescent="0.2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5" x14ac:dyDescent="0.2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5" x14ac:dyDescent="0.2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</row>
    <row r="29" spans="1:15" x14ac:dyDescent="0.2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</row>
    <row r="30" spans="1:15" x14ac:dyDescent="0.2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1:15" x14ac:dyDescent="0.2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</row>
    <row r="32" spans="1:15" x14ac:dyDescent="0.2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</row>
    <row r="33" spans="1:15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x14ac:dyDescent="0.2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1:15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ht="8.1" customHeight="1" x14ac:dyDescent="0.2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6">
    <pageSetUpPr fitToPage="1"/>
  </sheetPr>
  <dimension ref="A1:M50"/>
  <sheetViews>
    <sheetView zoomScale="80" zoomScaleNormal="80" zoomScaleSheetLayoutView="100" workbookViewId="0">
      <selection sqref="A1:J1"/>
    </sheetView>
  </sheetViews>
  <sheetFormatPr defaultColWidth="13.28515625" defaultRowHeight="10.5" x14ac:dyDescent="0.25"/>
  <cols>
    <col min="1" max="1" width="31.7109375" style="1" customWidth="1"/>
    <col min="2" max="3" width="15.7109375" style="1" bestFit="1" customWidth="1"/>
    <col min="4" max="7" width="13" style="1" customWidth="1"/>
    <col min="8" max="9" width="15.7109375" style="1" bestFit="1" customWidth="1"/>
    <col min="10" max="10" width="13" style="1" customWidth="1"/>
    <col min="11" max="16384" width="13.28515625" style="1"/>
  </cols>
  <sheetData>
    <row r="1" spans="1:12" ht="25.5" customHeight="1" thickBot="1" x14ac:dyDescent="0.3">
      <c r="A1" s="228" t="s">
        <v>256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2" ht="33" customHeight="1" thickTop="1" x14ac:dyDescent="0.25">
      <c r="A2" s="242" t="s">
        <v>0</v>
      </c>
      <c r="B2" s="244" t="s">
        <v>64</v>
      </c>
      <c r="C2" s="244"/>
      <c r="D2" s="244"/>
      <c r="E2" s="241" t="s">
        <v>69</v>
      </c>
      <c r="F2" s="241"/>
      <c r="G2" s="241"/>
      <c r="H2" s="241" t="s">
        <v>60</v>
      </c>
      <c r="I2" s="241"/>
      <c r="J2" s="241"/>
    </row>
    <row r="3" spans="1:12" ht="48.75" customHeight="1" thickBot="1" x14ac:dyDescent="0.3">
      <c r="A3" s="243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</row>
    <row r="4" spans="1:12" ht="21.75" customHeight="1" thickTop="1" x14ac:dyDescent="0.25">
      <c r="A4" s="3" t="s">
        <v>4</v>
      </c>
      <c r="B4" s="4">
        <v>48604</v>
      </c>
      <c r="C4" s="4">
        <v>97767</v>
      </c>
      <c r="D4" s="5">
        <v>561.80999999999995</v>
      </c>
      <c r="E4" s="4">
        <v>8313</v>
      </c>
      <c r="F4" s="4">
        <v>9015</v>
      </c>
      <c r="G4" s="5">
        <v>259.86</v>
      </c>
      <c r="H4" s="4">
        <v>56917</v>
      </c>
      <c r="I4" s="4">
        <v>106782</v>
      </c>
      <c r="J4" s="5">
        <v>517.71</v>
      </c>
      <c r="L4" s="174"/>
    </row>
    <row r="5" spans="1:12" ht="21.75" customHeight="1" x14ac:dyDescent="0.25">
      <c r="A5" s="3" t="s">
        <v>5</v>
      </c>
      <c r="B5" s="4">
        <v>628</v>
      </c>
      <c r="C5" s="4">
        <v>1219</v>
      </c>
      <c r="D5" s="5">
        <v>480.55</v>
      </c>
      <c r="E5" s="4">
        <v>164</v>
      </c>
      <c r="F5" s="4">
        <v>177</v>
      </c>
      <c r="G5" s="5">
        <v>175.96</v>
      </c>
      <c r="H5" s="4">
        <v>792</v>
      </c>
      <c r="I5" s="4">
        <v>1396</v>
      </c>
      <c r="J5" s="5">
        <v>417.48</v>
      </c>
      <c r="L5" s="174"/>
    </row>
    <row r="6" spans="1:12" ht="21.75" customHeight="1" x14ac:dyDescent="0.25">
      <c r="A6" s="3" t="s">
        <v>6</v>
      </c>
      <c r="B6" s="4">
        <v>69031</v>
      </c>
      <c r="C6" s="4">
        <v>144529</v>
      </c>
      <c r="D6" s="5">
        <v>519.41999999999996</v>
      </c>
      <c r="E6" s="4">
        <v>12887</v>
      </c>
      <c r="F6" s="4">
        <v>14114</v>
      </c>
      <c r="G6" s="5">
        <v>255.62</v>
      </c>
      <c r="H6" s="4">
        <v>81918</v>
      </c>
      <c r="I6" s="4">
        <v>158643</v>
      </c>
      <c r="J6" s="5">
        <v>477.92</v>
      </c>
      <c r="L6" s="174"/>
    </row>
    <row r="7" spans="1:12" ht="21.75" customHeight="1" x14ac:dyDescent="0.25">
      <c r="A7" s="3" t="s">
        <v>7</v>
      </c>
      <c r="B7" s="4">
        <v>2806</v>
      </c>
      <c r="C7" s="4">
        <v>6654</v>
      </c>
      <c r="D7" s="5">
        <v>442.88</v>
      </c>
      <c r="E7" s="4">
        <v>463</v>
      </c>
      <c r="F7" s="4">
        <v>505</v>
      </c>
      <c r="G7" s="5">
        <v>229.16</v>
      </c>
      <c r="H7" s="4">
        <v>3269</v>
      </c>
      <c r="I7" s="4">
        <v>7159</v>
      </c>
      <c r="J7" s="5">
        <v>412.61</v>
      </c>
      <c r="L7" s="174"/>
    </row>
    <row r="8" spans="1:12" ht="21.75" customHeight="1" x14ac:dyDescent="0.25">
      <c r="A8" s="6" t="s">
        <v>8</v>
      </c>
      <c r="B8" s="7">
        <v>21163</v>
      </c>
      <c r="C8" s="7">
        <v>42534</v>
      </c>
      <c r="D8" s="8">
        <v>502.31</v>
      </c>
      <c r="E8" s="7">
        <v>5344</v>
      </c>
      <c r="F8" s="7">
        <v>5848</v>
      </c>
      <c r="G8" s="8">
        <v>249.82</v>
      </c>
      <c r="H8" s="7">
        <v>26507</v>
      </c>
      <c r="I8" s="7">
        <v>48382</v>
      </c>
      <c r="J8" s="8">
        <v>451.4</v>
      </c>
      <c r="L8" s="174"/>
    </row>
    <row r="9" spans="1:12" ht="21.75" customHeight="1" x14ac:dyDescent="0.25">
      <c r="A9" s="3" t="s">
        <v>9</v>
      </c>
      <c r="B9" s="7">
        <v>7370</v>
      </c>
      <c r="C9" s="7">
        <v>13160</v>
      </c>
      <c r="D9" s="8">
        <v>476.59</v>
      </c>
      <c r="E9" s="7">
        <v>1926</v>
      </c>
      <c r="F9" s="7">
        <v>2091</v>
      </c>
      <c r="G9" s="8">
        <v>247.36</v>
      </c>
      <c r="H9" s="7">
        <v>9296</v>
      </c>
      <c r="I9" s="7">
        <v>15251</v>
      </c>
      <c r="J9" s="8">
        <v>429.09</v>
      </c>
      <c r="L9" s="174"/>
    </row>
    <row r="10" spans="1:12" ht="21.75" customHeight="1" x14ac:dyDescent="0.25">
      <c r="A10" s="3" t="s">
        <v>10</v>
      </c>
      <c r="B10" s="7">
        <v>17442</v>
      </c>
      <c r="C10" s="7">
        <v>33586</v>
      </c>
      <c r="D10" s="8">
        <v>537.11</v>
      </c>
      <c r="E10" s="7">
        <v>3658</v>
      </c>
      <c r="F10" s="7">
        <v>3932</v>
      </c>
      <c r="G10" s="8">
        <v>267.12</v>
      </c>
      <c r="H10" s="7">
        <v>21100</v>
      </c>
      <c r="I10" s="7">
        <v>37518</v>
      </c>
      <c r="J10" s="8">
        <v>490.31</v>
      </c>
      <c r="L10" s="174"/>
    </row>
    <row r="11" spans="1:12" ht="21.75" customHeight="1" x14ac:dyDescent="0.25">
      <c r="A11" s="3" t="s">
        <v>11</v>
      </c>
      <c r="B11" s="7">
        <v>27494</v>
      </c>
      <c r="C11" s="7">
        <v>55179</v>
      </c>
      <c r="D11" s="8">
        <v>498.39</v>
      </c>
      <c r="E11" s="7">
        <v>5023</v>
      </c>
      <c r="F11" s="7">
        <v>5482</v>
      </c>
      <c r="G11" s="8">
        <v>251.1</v>
      </c>
      <c r="H11" s="7">
        <v>32517</v>
      </c>
      <c r="I11" s="7">
        <v>60661</v>
      </c>
      <c r="J11" s="8">
        <v>460.19</v>
      </c>
      <c r="L11" s="174"/>
    </row>
    <row r="12" spans="1:12" ht="21.75" customHeight="1" x14ac:dyDescent="0.25">
      <c r="A12" s="3" t="s">
        <v>12</v>
      </c>
      <c r="B12" s="4">
        <v>28082</v>
      </c>
      <c r="C12" s="4">
        <v>56761</v>
      </c>
      <c r="D12" s="5">
        <v>516.23</v>
      </c>
      <c r="E12" s="4">
        <v>5227</v>
      </c>
      <c r="F12" s="4">
        <v>5772</v>
      </c>
      <c r="G12" s="5">
        <v>241.93</v>
      </c>
      <c r="H12" s="4">
        <v>33309</v>
      </c>
      <c r="I12" s="4">
        <v>62533</v>
      </c>
      <c r="J12" s="5">
        <v>473.19</v>
      </c>
      <c r="L12" s="174"/>
    </row>
    <row r="13" spans="1:12" ht="21.75" customHeight="1" x14ac:dyDescent="0.25">
      <c r="A13" s="3" t="s">
        <v>13</v>
      </c>
      <c r="B13" s="9">
        <v>8587</v>
      </c>
      <c r="C13" s="9">
        <v>17563</v>
      </c>
      <c r="D13" s="10">
        <v>534.29</v>
      </c>
      <c r="E13" s="9">
        <v>1386</v>
      </c>
      <c r="F13" s="9">
        <v>1554</v>
      </c>
      <c r="G13" s="10">
        <v>265.05</v>
      </c>
      <c r="H13" s="9">
        <v>9973</v>
      </c>
      <c r="I13" s="9">
        <v>19117</v>
      </c>
      <c r="J13" s="10">
        <v>496.88</v>
      </c>
      <c r="L13" s="174"/>
    </row>
    <row r="14" spans="1:12" ht="21.75" customHeight="1" x14ac:dyDescent="0.25">
      <c r="A14" s="3" t="s">
        <v>14</v>
      </c>
      <c r="B14" s="11">
        <v>10892</v>
      </c>
      <c r="C14" s="11">
        <v>22477</v>
      </c>
      <c r="D14" s="12">
        <v>518.15</v>
      </c>
      <c r="E14" s="11">
        <v>1858</v>
      </c>
      <c r="F14" s="11">
        <v>2069</v>
      </c>
      <c r="G14" s="12">
        <v>253.28</v>
      </c>
      <c r="H14" s="11">
        <v>12750</v>
      </c>
      <c r="I14" s="11">
        <v>24546</v>
      </c>
      <c r="J14" s="12">
        <v>479.55</v>
      </c>
      <c r="L14" s="174"/>
    </row>
    <row r="15" spans="1:12" ht="21.75" customHeight="1" x14ac:dyDescent="0.25">
      <c r="A15" s="3" t="s">
        <v>15</v>
      </c>
      <c r="B15" s="13">
        <v>105746</v>
      </c>
      <c r="C15" s="13">
        <v>214110</v>
      </c>
      <c r="D15" s="14">
        <v>556.26</v>
      </c>
      <c r="E15" s="13">
        <v>12652</v>
      </c>
      <c r="F15" s="13">
        <v>14036</v>
      </c>
      <c r="G15" s="14">
        <v>308.05</v>
      </c>
      <c r="H15" s="13">
        <v>118398</v>
      </c>
      <c r="I15" s="13">
        <v>228146</v>
      </c>
      <c r="J15" s="14">
        <v>529.74</v>
      </c>
      <c r="L15" s="174"/>
    </row>
    <row r="16" spans="1:12" ht="21.75" customHeight="1" x14ac:dyDescent="0.25">
      <c r="A16" s="3" t="s">
        <v>16</v>
      </c>
      <c r="B16" s="13">
        <v>18887</v>
      </c>
      <c r="C16" s="13">
        <v>38146</v>
      </c>
      <c r="D16" s="14">
        <v>550.75</v>
      </c>
      <c r="E16" s="13">
        <v>2322</v>
      </c>
      <c r="F16" s="13">
        <v>2632</v>
      </c>
      <c r="G16" s="14">
        <v>275.08</v>
      </c>
      <c r="H16" s="13">
        <v>21209</v>
      </c>
      <c r="I16" s="13">
        <v>40778</v>
      </c>
      <c r="J16" s="14">
        <v>520.57000000000005</v>
      </c>
      <c r="L16" s="174"/>
    </row>
    <row r="17" spans="1:13" ht="21.75" customHeight="1" x14ac:dyDescent="0.25">
      <c r="A17" s="3" t="s">
        <v>17</v>
      </c>
      <c r="B17" s="13">
        <v>5375</v>
      </c>
      <c r="C17" s="13">
        <v>10901</v>
      </c>
      <c r="D17" s="14">
        <v>546.96</v>
      </c>
      <c r="E17" s="13">
        <v>522</v>
      </c>
      <c r="F17" s="13">
        <v>599</v>
      </c>
      <c r="G17" s="14">
        <v>266.18</v>
      </c>
      <c r="H17" s="13">
        <v>5897</v>
      </c>
      <c r="I17" s="13">
        <v>11500</v>
      </c>
      <c r="J17" s="14">
        <v>522.11</v>
      </c>
      <c r="L17" s="174"/>
    </row>
    <row r="18" spans="1:13" ht="21.75" customHeight="1" x14ac:dyDescent="0.25">
      <c r="A18" s="3" t="s">
        <v>18</v>
      </c>
      <c r="B18" s="13">
        <v>234551</v>
      </c>
      <c r="C18" s="13">
        <v>602157</v>
      </c>
      <c r="D18" s="14">
        <v>643.87</v>
      </c>
      <c r="E18" s="13">
        <v>20298</v>
      </c>
      <c r="F18" s="13">
        <v>24128</v>
      </c>
      <c r="G18" s="14">
        <v>295.04000000000002</v>
      </c>
      <c r="H18" s="13">
        <v>254849</v>
      </c>
      <c r="I18" s="13">
        <v>626285</v>
      </c>
      <c r="J18" s="14">
        <v>616.09</v>
      </c>
      <c r="L18" s="174"/>
    </row>
    <row r="19" spans="1:13" ht="21.75" customHeight="1" x14ac:dyDescent="0.25">
      <c r="A19" s="3" t="s">
        <v>19</v>
      </c>
      <c r="B19" s="13">
        <v>98331</v>
      </c>
      <c r="C19" s="13">
        <v>227067</v>
      </c>
      <c r="D19" s="14">
        <v>578.30999999999995</v>
      </c>
      <c r="E19" s="13">
        <v>9987</v>
      </c>
      <c r="F19" s="13">
        <v>11696</v>
      </c>
      <c r="G19" s="14">
        <v>267.48</v>
      </c>
      <c r="H19" s="13">
        <v>108318</v>
      </c>
      <c r="I19" s="13">
        <v>238763</v>
      </c>
      <c r="J19" s="14">
        <v>549.65</v>
      </c>
      <c r="L19" s="174"/>
    </row>
    <row r="20" spans="1:13" ht="21.75" customHeight="1" x14ac:dyDescent="0.25">
      <c r="A20" s="3" t="s">
        <v>20</v>
      </c>
      <c r="B20" s="13">
        <v>8730</v>
      </c>
      <c r="C20" s="13">
        <v>17101</v>
      </c>
      <c r="D20" s="14">
        <v>532.65</v>
      </c>
      <c r="E20" s="13">
        <v>898</v>
      </c>
      <c r="F20" s="13">
        <v>1015</v>
      </c>
      <c r="G20" s="14">
        <v>270.58999999999997</v>
      </c>
      <c r="H20" s="13">
        <v>9628</v>
      </c>
      <c r="I20" s="13">
        <v>18116</v>
      </c>
      <c r="J20" s="14">
        <v>508.21</v>
      </c>
      <c r="L20" s="174"/>
    </row>
    <row r="21" spans="1:13" ht="21.75" customHeight="1" x14ac:dyDescent="0.25">
      <c r="A21" s="3" t="s">
        <v>21</v>
      </c>
      <c r="B21" s="9">
        <v>72435</v>
      </c>
      <c r="C21" s="9">
        <v>161682</v>
      </c>
      <c r="D21" s="10">
        <v>566.33000000000004</v>
      </c>
      <c r="E21" s="9">
        <v>5660</v>
      </c>
      <c r="F21" s="9">
        <v>6692</v>
      </c>
      <c r="G21" s="10">
        <v>308.81</v>
      </c>
      <c r="H21" s="9">
        <v>78095</v>
      </c>
      <c r="I21" s="9">
        <v>168374</v>
      </c>
      <c r="J21" s="10">
        <v>547.66999999999996</v>
      </c>
      <c r="L21" s="174"/>
    </row>
    <row r="22" spans="1:13" ht="21.75" customHeight="1" x14ac:dyDescent="0.25">
      <c r="A22" s="3" t="s">
        <v>22</v>
      </c>
      <c r="B22" s="9">
        <v>206283</v>
      </c>
      <c r="C22" s="9">
        <v>489419</v>
      </c>
      <c r="D22" s="10">
        <v>619.6</v>
      </c>
      <c r="E22" s="9">
        <v>17016</v>
      </c>
      <c r="F22" s="9">
        <v>19859</v>
      </c>
      <c r="G22" s="10">
        <v>275.44</v>
      </c>
      <c r="H22" s="9">
        <v>223299</v>
      </c>
      <c r="I22" s="9">
        <v>509278</v>
      </c>
      <c r="J22" s="10">
        <v>593.38</v>
      </c>
      <c r="L22" s="174"/>
      <c r="M22" s="175"/>
    </row>
    <row r="23" spans="1:13" ht="21.75" customHeight="1" x14ac:dyDescent="0.25">
      <c r="A23" s="3" t="s">
        <v>23</v>
      </c>
      <c r="B23" s="9">
        <v>37686</v>
      </c>
      <c r="C23" s="9">
        <v>73615</v>
      </c>
      <c r="D23" s="10">
        <v>537.36</v>
      </c>
      <c r="E23" s="9">
        <v>4173</v>
      </c>
      <c r="F23" s="9">
        <v>4741</v>
      </c>
      <c r="G23" s="10">
        <v>293.73</v>
      </c>
      <c r="H23" s="9">
        <v>41859</v>
      </c>
      <c r="I23" s="9">
        <v>78356</v>
      </c>
      <c r="J23" s="10">
        <v>513.07000000000005</v>
      </c>
      <c r="L23" s="174"/>
    </row>
    <row r="24" spans="1:13" ht="18.75" customHeight="1" x14ac:dyDescent="0.25">
      <c r="A24" s="15" t="s">
        <v>24</v>
      </c>
      <c r="B24" s="16">
        <v>1030123</v>
      </c>
      <c r="C24" s="16">
        <v>2325627</v>
      </c>
      <c r="D24" s="17">
        <v>582.88</v>
      </c>
      <c r="E24" s="16">
        <v>119777</v>
      </c>
      <c r="F24" s="16">
        <v>135957</v>
      </c>
      <c r="G24" s="183">
        <v>275.35000000000002</v>
      </c>
      <c r="H24" s="16">
        <v>1149900</v>
      </c>
      <c r="I24" s="16">
        <v>2461584</v>
      </c>
      <c r="J24" s="17">
        <v>550.84</v>
      </c>
      <c r="L24" s="174"/>
    </row>
    <row r="25" spans="1:13" ht="18.75" customHeight="1" x14ac:dyDescent="0.25">
      <c r="A25" s="3" t="s">
        <v>25</v>
      </c>
      <c r="B25" s="9">
        <v>194538</v>
      </c>
      <c r="C25" s="9">
        <v>394628</v>
      </c>
      <c r="D25" s="10">
        <v>523.91</v>
      </c>
      <c r="E25" s="9">
        <v>37778</v>
      </c>
      <c r="F25" s="9">
        <v>41164</v>
      </c>
      <c r="G25" s="10">
        <v>255.15</v>
      </c>
      <c r="H25" s="9">
        <v>232316</v>
      </c>
      <c r="I25" s="9">
        <v>435792</v>
      </c>
      <c r="J25" s="10">
        <v>480.21</v>
      </c>
      <c r="L25" s="186"/>
    </row>
    <row r="26" spans="1:13" ht="18.75" customHeight="1" x14ac:dyDescent="0.25">
      <c r="A26" s="3" t="s">
        <v>26</v>
      </c>
      <c r="B26" s="9">
        <v>153307</v>
      </c>
      <c r="C26" s="9">
        <v>310911</v>
      </c>
      <c r="D26" s="10">
        <v>544.99</v>
      </c>
      <c r="E26" s="9">
        <v>21123</v>
      </c>
      <c r="F26" s="9">
        <v>23431</v>
      </c>
      <c r="G26" s="10">
        <v>284.05</v>
      </c>
      <c r="H26" s="9">
        <v>174430</v>
      </c>
      <c r="I26" s="9">
        <v>334342</v>
      </c>
      <c r="J26" s="10">
        <v>513.39</v>
      </c>
      <c r="L26" s="186"/>
    </row>
    <row r="27" spans="1:13" ht="18.75" customHeight="1" thickBot="1" x14ac:dyDescent="0.3">
      <c r="A27" s="18" t="s">
        <v>27</v>
      </c>
      <c r="B27" s="19">
        <v>682278</v>
      </c>
      <c r="C27" s="19">
        <v>1620088</v>
      </c>
      <c r="D27" s="20">
        <v>608.20000000000005</v>
      </c>
      <c r="E27" s="44">
        <v>60876</v>
      </c>
      <c r="F27" s="19">
        <v>71362</v>
      </c>
      <c r="G27" s="20">
        <v>284.86</v>
      </c>
      <c r="H27" s="19">
        <v>743154</v>
      </c>
      <c r="I27" s="19">
        <v>1691450</v>
      </c>
      <c r="J27" s="20">
        <v>581.72</v>
      </c>
      <c r="L27" s="186"/>
    </row>
    <row r="28" spans="1:13" ht="11.25" thickTop="1" x14ac:dyDescent="0.25">
      <c r="A28" s="21"/>
    </row>
    <row r="29" spans="1:13" x14ac:dyDescent="0.25">
      <c r="D29" s="172"/>
    </row>
    <row r="30" spans="1:13" x14ac:dyDescent="0.25">
      <c r="B30" s="24"/>
      <c r="E30" s="24"/>
      <c r="H30" s="24"/>
    </row>
    <row r="31" spans="1:13" x14ac:dyDescent="0.25">
      <c r="B31" s="24"/>
      <c r="E31" s="24"/>
      <c r="H31" s="24"/>
    </row>
    <row r="32" spans="1:13" x14ac:dyDescent="0.25">
      <c r="B32" s="24"/>
      <c r="E32" s="24"/>
      <c r="H32" s="24"/>
    </row>
    <row r="33" spans="2:8" x14ac:dyDescent="0.25">
      <c r="B33" s="24"/>
      <c r="E33" s="24"/>
      <c r="H33" s="24"/>
    </row>
    <row r="34" spans="2:8" x14ac:dyDescent="0.25">
      <c r="B34" s="24"/>
      <c r="E34" s="24"/>
      <c r="H34" s="24"/>
    </row>
    <row r="35" spans="2:8" x14ac:dyDescent="0.25">
      <c r="B35" s="24"/>
      <c r="E35" s="24"/>
      <c r="H35" s="24"/>
    </row>
    <row r="36" spans="2:8" x14ac:dyDescent="0.25">
      <c r="B36" s="24"/>
      <c r="E36" s="24"/>
      <c r="H36" s="24"/>
    </row>
    <row r="37" spans="2:8" x14ac:dyDescent="0.25">
      <c r="B37" s="24"/>
      <c r="E37" s="24"/>
      <c r="H37" s="24"/>
    </row>
    <row r="38" spans="2:8" x14ac:dyDescent="0.25">
      <c r="B38" s="24"/>
      <c r="E38" s="24"/>
      <c r="H38" s="24"/>
    </row>
    <row r="39" spans="2:8" x14ac:dyDescent="0.25">
      <c r="B39" s="24"/>
      <c r="E39" s="24"/>
      <c r="H39" s="24"/>
    </row>
    <row r="40" spans="2:8" x14ac:dyDescent="0.25">
      <c r="B40" s="24"/>
      <c r="E40" s="24"/>
      <c r="H40" s="24"/>
    </row>
    <row r="41" spans="2:8" x14ac:dyDescent="0.25">
      <c r="B41" s="24"/>
      <c r="E41" s="24"/>
      <c r="H41" s="24"/>
    </row>
    <row r="42" spans="2:8" x14ac:dyDescent="0.25">
      <c r="B42" s="24"/>
      <c r="E42" s="24"/>
      <c r="H42" s="24"/>
    </row>
    <row r="43" spans="2:8" x14ac:dyDescent="0.25">
      <c r="B43" s="24"/>
      <c r="E43" s="24"/>
      <c r="H43" s="24"/>
    </row>
    <row r="44" spans="2:8" x14ac:dyDescent="0.25">
      <c r="B44" s="24"/>
      <c r="E44" s="24"/>
      <c r="H44" s="24"/>
    </row>
    <row r="45" spans="2:8" x14ac:dyDescent="0.25">
      <c r="B45" s="24"/>
      <c r="E45" s="24"/>
      <c r="H45" s="24"/>
    </row>
    <row r="46" spans="2:8" x14ac:dyDescent="0.25">
      <c r="B46" s="24"/>
      <c r="E46" s="24"/>
      <c r="H46" s="24"/>
    </row>
    <row r="47" spans="2:8" x14ac:dyDescent="0.25">
      <c r="B47" s="24"/>
      <c r="E47" s="24"/>
      <c r="H47" s="24"/>
    </row>
    <row r="48" spans="2:8" x14ac:dyDescent="0.25">
      <c r="B48" s="24"/>
      <c r="E48" s="24"/>
      <c r="H48" s="24"/>
    </row>
    <row r="49" spans="2:8" x14ac:dyDescent="0.25">
      <c r="B49" s="24"/>
      <c r="E49" s="24"/>
      <c r="H49" s="24"/>
    </row>
    <row r="50" spans="2:8" x14ac:dyDescent="0.25">
      <c r="B50" s="24"/>
      <c r="E50" s="24"/>
      <c r="H50" s="24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4"/>
  <dimension ref="A1:N320570"/>
  <sheetViews>
    <sheetView zoomScale="80" zoomScaleNormal="80" zoomScaleSheetLayoutView="100" workbookViewId="0">
      <selection sqref="A1:J1"/>
    </sheetView>
  </sheetViews>
  <sheetFormatPr defaultColWidth="9.28515625" defaultRowHeight="10.5" x14ac:dyDescent="0.25"/>
  <cols>
    <col min="1" max="1" width="27.28515625" style="1" bestFit="1" customWidth="1"/>
    <col min="2" max="2" width="11" style="1" bestFit="1" customWidth="1"/>
    <col min="3" max="3" width="13.28515625" style="1" bestFit="1" customWidth="1"/>
    <col min="4" max="4" width="9.5703125" style="1" bestFit="1" customWidth="1"/>
    <col min="5" max="6" width="11" style="1" bestFit="1" customWidth="1"/>
    <col min="7" max="7" width="9.5703125" style="1" bestFit="1" customWidth="1"/>
    <col min="8" max="8" width="11.42578125" style="1" bestFit="1" customWidth="1"/>
    <col min="9" max="9" width="13.28515625" style="1" bestFit="1" customWidth="1"/>
    <col min="10" max="10" width="14.42578125" style="1" bestFit="1" customWidth="1"/>
    <col min="11" max="16384" width="9.28515625" style="1"/>
  </cols>
  <sheetData>
    <row r="1" spans="1:10" ht="25.5" customHeight="1" thickBot="1" x14ac:dyDescent="0.3">
      <c r="A1" s="247" t="s">
        <v>255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3" customHeight="1" thickTop="1" x14ac:dyDescent="0.25">
      <c r="A2" s="248" t="s">
        <v>199</v>
      </c>
      <c r="B2" s="250" t="s">
        <v>64</v>
      </c>
      <c r="C2" s="250"/>
      <c r="D2" s="250"/>
      <c r="E2" s="251" t="s">
        <v>69</v>
      </c>
      <c r="F2" s="251"/>
      <c r="G2" s="251"/>
      <c r="H2" s="251" t="s">
        <v>60</v>
      </c>
      <c r="I2" s="251"/>
      <c r="J2" s="251"/>
    </row>
    <row r="3" spans="1:10" ht="48.75" customHeight="1" thickBot="1" x14ac:dyDescent="0.3">
      <c r="A3" s="249"/>
      <c r="B3" s="104" t="s">
        <v>1</v>
      </c>
      <c r="C3" s="104" t="s">
        <v>2</v>
      </c>
      <c r="D3" s="104" t="s">
        <v>3</v>
      </c>
      <c r="E3" s="104" t="s">
        <v>1</v>
      </c>
      <c r="F3" s="104" t="s">
        <v>2</v>
      </c>
      <c r="G3" s="104" t="s">
        <v>3</v>
      </c>
      <c r="H3" s="104" t="s">
        <v>1</v>
      </c>
      <c r="I3" s="104" t="s">
        <v>2</v>
      </c>
      <c r="J3" s="104" t="s">
        <v>3</v>
      </c>
    </row>
    <row r="4" spans="1:10" s="107" customFormat="1" ht="27.75" customHeight="1" thickTop="1" x14ac:dyDescent="0.15">
      <c r="A4" s="98" t="s">
        <v>4</v>
      </c>
      <c r="B4" s="105">
        <v>48604</v>
      </c>
      <c r="C4" s="105">
        <v>97767</v>
      </c>
      <c r="D4" s="106">
        <v>561.80610731626803</v>
      </c>
      <c r="E4" s="105">
        <v>8313</v>
      </c>
      <c r="F4" s="105">
        <v>9015</v>
      </c>
      <c r="G4" s="106">
        <v>259.86226873571496</v>
      </c>
      <c r="H4" s="105">
        <v>56917</v>
      </c>
      <c r="I4" s="105">
        <v>106782</v>
      </c>
      <c r="J4" s="106">
        <v>517.70576593987539</v>
      </c>
    </row>
    <row r="5" spans="1:10" ht="12" customHeight="1" x14ac:dyDescent="0.15">
      <c r="A5" s="99" t="s">
        <v>88</v>
      </c>
      <c r="B5" s="108">
        <v>5090</v>
      </c>
      <c r="C5" s="108">
        <v>10040</v>
      </c>
      <c r="D5" s="109">
        <v>575.11802161100184</v>
      </c>
      <c r="E5" s="108">
        <v>922</v>
      </c>
      <c r="F5" s="108">
        <v>999</v>
      </c>
      <c r="G5" s="109">
        <v>246.39363340563986</v>
      </c>
      <c r="H5" s="108">
        <v>6012</v>
      </c>
      <c r="I5" s="108">
        <v>11039</v>
      </c>
      <c r="J5" s="109">
        <v>524.704866932801</v>
      </c>
    </row>
    <row r="6" spans="1:10" ht="12" customHeight="1" x14ac:dyDescent="0.15">
      <c r="A6" s="99" t="s">
        <v>89</v>
      </c>
      <c r="B6" s="108">
        <v>2205</v>
      </c>
      <c r="C6" s="108">
        <v>4592</v>
      </c>
      <c r="D6" s="109">
        <v>571.00834013605458</v>
      </c>
      <c r="E6" s="108">
        <v>342</v>
      </c>
      <c r="F6" s="108">
        <v>369</v>
      </c>
      <c r="G6" s="109">
        <v>230.18064327485379</v>
      </c>
      <c r="H6" s="108">
        <v>2547</v>
      </c>
      <c r="I6" s="108">
        <v>4961</v>
      </c>
      <c r="J6" s="109">
        <v>525.2434903808404</v>
      </c>
    </row>
    <row r="7" spans="1:10" ht="12" customHeight="1" x14ac:dyDescent="0.15">
      <c r="A7" s="99" t="s">
        <v>90</v>
      </c>
      <c r="B7" s="108">
        <v>1685</v>
      </c>
      <c r="C7" s="108">
        <v>3386</v>
      </c>
      <c r="D7" s="109">
        <v>532.17954896142453</v>
      </c>
      <c r="E7" s="108">
        <v>263</v>
      </c>
      <c r="F7" s="108">
        <v>286</v>
      </c>
      <c r="G7" s="109">
        <v>286.69391634980985</v>
      </c>
      <c r="H7" s="108">
        <v>1948</v>
      </c>
      <c r="I7" s="108">
        <v>3672</v>
      </c>
      <c r="J7" s="109">
        <v>499.03646817248477</v>
      </c>
    </row>
    <row r="8" spans="1:10" ht="12" customHeight="1" x14ac:dyDescent="0.15">
      <c r="A8" s="99" t="s">
        <v>91</v>
      </c>
      <c r="B8" s="108">
        <v>3470</v>
      </c>
      <c r="C8" s="108">
        <v>7051</v>
      </c>
      <c r="D8" s="109">
        <v>543.11645244956662</v>
      </c>
      <c r="E8" s="108">
        <v>679</v>
      </c>
      <c r="F8" s="108">
        <v>742</v>
      </c>
      <c r="G8" s="109">
        <v>257.41425625920471</v>
      </c>
      <c r="H8" s="108">
        <v>4149</v>
      </c>
      <c r="I8" s="108">
        <v>7793</v>
      </c>
      <c r="J8" s="109">
        <v>496.3601759460102</v>
      </c>
    </row>
    <row r="9" spans="1:10" ht="12" customHeight="1" x14ac:dyDescent="0.15">
      <c r="A9" s="99" t="s">
        <v>92</v>
      </c>
      <c r="B9" s="108">
        <v>3331</v>
      </c>
      <c r="C9" s="108">
        <v>7258</v>
      </c>
      <c r="D9" s="109">
        <v>546.26498649054258</v>
      </c>
      <c r="E9" s="108">
        <v>541</v>
      </c>
      <c r="F9" s="108">
        <v>594</v>
      </c>
      <c r="G9" s="109">
        <v>274.77748613678375</v>
      </c>
      <c r="H9" s="108">
        <v>3872</v>
      </c>
      <c r="I9" s="108">
        <v>7852</v>
      </c>
      <c r="J9" s="109">
        <v>508.33246126032992</v>
      </c>
    </row>
    <row r="10" spans="1:10" ht="12" customHeight="1" x14ac:dyDescent="0.15">
      <c r="A10" s="99" t="s">
        <v>93</v>
      </c>
      <c r="B10" s="108">
        <v>29816</v>
      </c>
      <c r="C10" s="108">
        <v>59372</v>
      </c>
      <c r="D10" s="109">
        <v>565.6383897907175</v>
      </c>
      <c r="E10" s="108">
        <v>5040</v>
      </c>
      <c r="F10" s="108">
        <v>5451</v>
      </c>
      <c r="G10" s="109">
        <v>262.44066269841238</v>
      </c>
      <c r="H10" s="108">
        <v>34856</v>
      </c>
      <c r="I10" s="108">
        <v>64823</v>
      </c>
      <c r="J10" s="109">
        <v>521.79754332109337</v>
      </c>
    </row>
    <row r="11" spans="1:10" ht="12" customHeight="1" x14ac:dyDescent="0.15">
      <c r="A11" s="99" t="s">
        <v>94</v>
      </c>
      <c r="B11" s="108">
        <v>1024</v>
      </c>
      <c r="C11" s="108">
        <v>1849</v>
      </c>
      <c r="D11" s="109">
        <v>499.73235351562488</v>
      </c>
      <c r="E11" s="108">
        <v>216</v>
      </c>
      <c r="F11" s="108">
        <v>229</v>
      </c>
      <c r="G11" s="109">
        <v>231.52944444444438</v>
      </c>
      <c r="H11" s="108">
        <v>1240</v>
      </c>
      <c r="I11" s="108">
        <v>2078</v>
      </c>
      <c r="J11" s="109">
        <v>453.01313709677407</v>
      </c>
    </row>
    <row r="12" spans="1:10" ht="12" customHeight="1" x14ac:dyDescent="0.15">
      <c r="A12" s="99" t="s">
        <v>95</v>
      </c>
      <c r="B12" s="108">
        <v>1983</v>
      </c>
      <c r="C12" s="108">
        <v>4219</v>
      </c>
      <c r="D12" s="109">
        <v>575.82171457387767</v>
      </c>
      <c r="E12" s="108">
        <v>310</v>
      </c>
      <c r="F12" s="108">
        <v>345</v>
      </c>
      <c r="G12" s="109">
        <v>267.05687096774193</v>
      </c>
      <c r="H12" s="108">
        <v>2293</v>
      </c>
      <c r="I12" s="108">
        <v>4564</v>
      </c>
      <c r="J12" s="109">
        <v>534.07853903183582</v>
      </c>
    </row>
    <row r="13" spans="1:10" s="107" customFormat="1" ht="27.75" customHeight="1" x14ac:dyDescent="0.15">
      <c r="A13" s="98" t="s">
        <v>5</v>
      </c>
      <c r="B13" s="105">
        <v>628</v>
      </c>
      <c r="C13" s="105">
        <v>1219</v>
      </c>
      <c r="D13" s="106">
        <v>480.54907643312106</v>
      </c>
      <c r="E13" s="105">
        <v>164</v>
      </c>
      <c r="F13" s="105">
        <v>177</v>
      </c>
      <c r="G13" s="106">
        <v>175.95713414634147</v>
      </c>
      <c r="H13" s="105">
        <v>792</v>
      </c>
      <c r="I13" s="105">
        <v>1396</v>
      </c>
      <c r="J13" s="106">
        <v>417.47700757575757</v>
      </c>
    </row>
    <row r="14" spans="1:10" ht="12" customHeight="1" x14ac:dyDescent="0.15">
      <c r="A14" s="99" t="s">
        <v>96</v>
      </c>
      <c r="B14" s="108">
        <v>628</v>
      </c>
      <c r="C14" s="108">
        <v>1219</v>
      </c>
      <c r="D14" s="109">
        <v>480.54907643312106</v>
      </c>
      <c r="E14" s="108">
        <v>164</v>
      </c>
      <c r="F14" s="108">
        <v>177</v>
      </c>
      <c r="G14" s="109">
        <v>175.95713414634147</v>
      </c>
      <c r="H14" s="108">
        <v>792</v>
      </c>
      <c r="I14" s="108">
        <v>1396</v>
      </c>
      <c r="J14" s="109">
        <v>417.47700757575757</v>
      </c>
    </row>
    <row r="15" spans="1:10" s="107" customFormat="1" ht="27.75" customHeight="1" x14ac:dyDescent="0.15">
      <c r="A15" s="98" t="s">
        <v>6</v>
      </c>
      <c r="B15" s="105">
        <v>69031</v>
      </c>
      <c r="C15" s="105">
        <v>144529</v>
      </c>
      <c r="D15" s="106">
        <v>519.41868667699464</v>
      </c>
      <c r="E15" s="105">
        <v>12887</v>
      </c>
      <c r="F15" s="105">
        <v>14114</v>
      </c>
      <c r="G15" s="106">
        <v>255.61947466439071</v>
      </c>
      <c r="H15" s="105">
        <v>81918</v>
      </c>
      <c r="I15" s="105">
        <v>158643</v>
      </c>
      <c r="J15" s="106">
        <v>477.91888876681099</v>
      </c>
    </row>
    <row r="16" spans="1:10" ht="12" customHeight="1" x14ac:dyDescent="0.15">
      <c r="A16" s="99" t="s">
        <v>97</v>
      </c>
      <c r="B16" s="108">
        <v>5229</v>
      </c>
      <c r="C16" s="108">
        <v>11062</v>
      </c>
      <c r="D16" s="109">
        <v>514.36431822528152</v>
      </c>
      <c r="E16" s="108">
        <v>1015</v>
      </c>
      <c r="F16" s="108">
        <v>1106</v>
      </c>
      <c r="G16" s="109">
        <v>254.96040394088669</v>
      </c>
      <c r="H16" s="108">
        <v>6244</v>
      </c>
      <c r="I16" s="108">
        <v>12168</v>
      </c>
      <c r="J16" s="109">
        <v>472.19664157591245</v>
      </c>
    </row>
    <row r="17" spans="1:10" ht="12" customHeight="1" x14ac:dyDescent="0.15">
      <c r="A17" s="99" t="s">
        <v>98</v>
      </c>
      <c r="B17" s="108">
        <v>7510</v>
      </c>
      <c r="C17" s="108">
        <v>15922</v>
      </c>
      <c r="D17" s="109">
        <v>522.78236617842924</v>
      </c>
      <c r="E17" s="108">
        <v>1560</v>
      </c>
      <c r="F17" s="108">
        <v>1679</v>
      </c>
      <c r="G17" s="109">
        <v>218.72808974358955</v>
      </c>
      <c r="H17" s="108">
        <v>9070</v>
      </c>
      <c r="I17" s="108">
        <v>17601</v>
      </c>
      <c r="J17" s="109">
        <v>470.4863715545759</v>
      </c>
    </row>
    <row r="18" spans="1:10" ht="12" customHeight="1" x14ac:dyDescent="0.15">
      <c r="A18" s="99" t="s">
        <v>99</v>
      </c>
      <c r="B18" s="108">
        <v>2689</v>
      </c>
      <c r="C18" s="108">
        <v>5360</v>
      </c>
      <c r="D18" s="109">
        <v>521.57403867608741</v>
      </c>
      <c r="E18" s="108">
        <v>546</v>
      </c>
      <c r="F18" s="108">
        <v>598</v>
      </c>
      <c r="G18" s="109">
        <v>233.10697802197802</v>
      </c>
      <c r="H18" s="108">
        <v>3235</v>
      </c>
      <c r="I18" s="108">
        <v>5958</v>
      </c>
      <c r="J18" s="109">
        <v>472.8868624420399</v>
      </c>
    </row>
    <row r="19" spans="1:10" ht="12" customHeight="1" x14ac:dyDescent="0.15">
      <c r="A19" s="99" t="s">
        <v>100</v>
      </c>
      <c r="B19" s="108">
        <v>2178</v>
      </c>
      <c r="C19" s="108">
        <v>4715</v>
      </c>
      <c r="D19" s="109">
        <v>508.92333792470123</v>
      </c>
      <c r="E19" s="108">
        <v>396</v>
      </c>
      <c r="F19" s="108">
        <v>435</v>
      </c>
      <c r="G19" s="109">
        <v>231.46606060606061</v>
      </c>
      <c r="H19" s="108">
        <v>2574</v>
      </c>
      <c r="I19" s="108">
        <v>5150</v>
      </c>
      <c r="J19" s="109">
        <v>466.23760295260269</v>
      </c>
    </row>
    <row r="20" spans="1:10" ht="12" customHeight="1" x14ac:dyDescent="0.15">
      <c r="A20" s="99" t="s">
        <v>101</v>
      </c>
      <c r="B20" s="108">
        <v>1185</v>
      </c>
      <c r="C20" s="108">
        <v>2419</v>
      </c>
      <c r="D20" s="109">
        <v>500.51916455696187</v>
      </c>
      <c r="E20" s="108">
        <v>291</v>
      </c>
      <c r="F20" s="108">
        <v>320</v>
      </c>
      <c r="G20" s="109">
        <v>284.34281786941585</v>
      </c>
      <c r="H20" s="108">
        <v>1476</v>
      </c>
      <c r="I20" s="108">
        <v>2739</v>
      </c>
      <c r="J20" s="109">
        <v>457.89903116531156</v>
      </c>
    </row>
    <row r="21" spans="1:10" ht="12" customHeight="1" x14ac:dyDescent="0.15">
      <c r="A21" s="99" t="s">
        <v>102</v>
      </c>
      <c r="B21" s="108">
        <v>1480</v>
      </c>
      <c r="C21" s="108">
        <v>3145</v>
      </c>
      <c r="D21" s="109">
        <v>536.25568918918952</v>
      </c>
      <c r="E21" s="108">
        <v>215</v>
      </c>
      <c r="F21" s="108">
        <v>244</v>
      </c>
      <c r="G21" s="109">
        <v>243.17139534883722</v>
      </c>
      <c r="H21" s="108">
        <v>1695</v>
      </c>
      <c r="I21" s="108">
        <v>3389</v>
      </c>
      <c r="J21" s="109">
        <v>499.07980530973481</v>
      </c>
    </row>
    <row r="22" spans="1:10" ht="12" customHeight="1" x14ac:dyDescent="0.15">
      <c r="A22" s="99" t="s">
        <v>103</v>
      </c>
      <c r="B22" s="108">
        <v>2633</v>
      </c>
      <c r="C22" s="108">
        <v>5828</v>
      </c>
      <c r="D22" s="109">
        <v>522.61392707937648</v>
      </c>
      <c r="E22" s="108">
        <v>470</v>
      </c>
      <c r="F22" s="108">
        <v>507</v>
      </c>
      <c r="G22" s="109">
        <v>271.31985106382984</v>
      </c>
      <c r="H22" s="108">
        <v>3103</v>
      </c>
      <c r="I22" s="108">
        <v>6335</v>
      </c>
      <c r="J22" s="109">
        <v>484.55133741540391</v>
      </c>
    </row>
    <row r="23" spans="1:10" ht="12" customHeight="1" x14ac:dyDescent="0.15">
      <c r="A23" s="99" t="s">
        <v>104</v>
      </c>
      <c r="B23" s="108">
        <v>28973</v>
      </c>
      <c r="C23" s="108">
        <v>60080</v>
      </c>
      <c r="D23" s="109">
        <v>511.92420115279918</v>
      </c>
      <c r="E23" s="108">
        <v>5477</v>
      </c>
      <c r="F23" s="108">
        <v>5976</v>
      </c>
      <c r="G23" s="109">
        <v>264.89618404235898</v>
      </c>
      <c r="H23" s="108">
        <v>34450</v>
      </c>
      <c r="I23" s="108">
        <v>66056</v>
      </c>
      <c r="J23" s="109">
        <v>472.65069027576345</v>
      </c>
    </row>
    <row r="24" spans="1:10" ht="12" customHeight="1" x14ac:dyDescent="0.15">
      <c r="A24" s="99" t="s">
        <v>105</v>
      </c>
      <c r="B24" s="108">
        <v>5079</v>
      </c>
      <c r="C24" s="108">
        <v>10799</v>
      </c>
      <c r="D24" s="109">
        <v>521.5824237054544</v>
      </c>
      <c r="E24" s="108">
        <v>837</v>
      </c>
      <c r="F24" s="108">
        <v>949</v>
      </c>
      <c r="G24" s="109">
        <v>261.53353643966545</v>
      </c>
      <c r="H24" s="108">
        <v>5916</v>
      </c>
      <c r="I24" s="108">
        <v>11748</v>
      </c>
      <c r="J24" s="109">
        <v>484.79051724137986</v>
      </c>
    </row>
    <row r="25" spans="1:10" ht="12" customHeight="1" x14ac:dyDescent="0.15">
      <c r="A25" s="99" t="s">
        <v>106</v>
      </c>
      <c r="B25" s="108">
        <v>5613</v>
      </c>
      <c r="C25" s="108">
        <v>11678</v>
      </c>
      <c r="D25" s="109">
        <v>542.82740424015731</v>
      </c>
      <c r="E25" s="108">
        <v>921</v>
      </c>
      <c r="F25" s="108">
        <v>1017</v>
      </c>
      <c r="G25" s="109">
        <v>267.76719869706835</v>
      </c>
      <c r="H25" s="108">
        <v>6534</v>
      </c>
      <c r="I25" s="108">
        <v>12695</v>
      </c>
      <c r="J25" s="109">
        <v>504.05629170492853</v>
      </c>
    </row>
    <row r="26" spans="1:10" ht="12" customHeight="1" x14ac:dyDescent="0.15">
      <c r="A26" s="99" t="s">
        <v>107</v>
      </c>
      <c r="B26" s="108">
        <v>719</v>
      </c>
      <c r="C26" s="108">
        <v>1367</v>
      </c>
      <c r="D26" s="109">
        <v>491.7852573018078</v>
      </c>
      <c r="E26" s="108">
        <v>144</v>
      </c>
      <c r="F26" s="108">
        <v>159</v>
      </c>
      <c r="G26" s="109">
        <v>241.40145833333338</v>
      </c>
      <c r="H26" s="108">
        <v>863</v>
      </c>
      <c r="I26" s="108">
        <v>1526</v>
      </c>
      <c r="J26" s="109">
        <v>450.00626882966372</v>
      </c>
    </row>
    <row r="27" spans="1:10" ht="12" customHeight="1" x14ac:dyDescent="0.15">
      <c r="A27" s="99" t="s">
        <v>108</v>
      </c>
      <c r="B27" s="108">
        <v>5743</v>
      </c>
      <c r="C27" s="108">
        <v>12154</v>
      </c>
      <c r="D27" s="109">
        <v>537.16528295316095</v>
      </c>
      <c r="E27" s="108">
        <v>1015</v>
      </c>
      <c r="F27" s="108">
        <v>1124</v>
      </c>
      <c r="G27" s="109">
        <v>257.70370443349759</v>
      </c>
      <c r="H27" s="108">
        <v>6758</v>
      </c>
      <c r="I27" s="108">
        <v>13278</v>
      </c>
      <c r="J27" s="109">
        <v>495.19228765907127</v>
      </c>
    </row>
    <row r="28" spans="1:10" s="107" customFormat="1" ht="27.75" customHeight="1" x14ac:dyDescent="0.15">
      <c r="A28" s="98" t="s">
        <v>7</v>
      </c>
      <c r="B28" s="105">
        <v>2806</v>
      </c>
      <c r="C28" s="105">
        <v>6654</v>
      </c>
      <c r="D28" s="106">
        <v>442.8756236635777</v>
      </c>
      <c r="E28" s="105">
        <v>463</v>
      </c>
      <c r="F28" s="105">
        <v>505</v>
      </c>
      <c r="G28" s="106">
        <v>229.155637149028</v>
      </c>
      <c r="H28" s="105">
        <v>3269</v>
      </c>
      <c r="I28" s="105">
        <v>7159</v>
      </c>
      <c r="J28" s="106">
        <v>412.60570816763504</v>
      </c>
    </row>
    <row r="29" spans="1:10" ht="12" customHeight="1" x14ac:dyDescent="0.15">
      <c r="A29" s="99" t="s">
        <v>109</v>
      </c>
      <c r="B29" s="108">
        <v>292</v>
      </c>
      <c r="C29" s="108">
        <v>656</v>
      </c>
      <c r="D29" s="109">
        <v>508.13835616438337</v>
      </c>
      <c r="E29" s="108">
        <v>36</v>
      </c>
      <c r="F29" s="108">
        <v>40</v>
      </c>
      <c r="G29" s="109">
        <v>311.81361111111107</v>
      </c>
      <c r="H29" s="108">
        <v>328</v>
      </c>
      <c r="I29" s="108">
        <v>696</v>
      </c>
      <c r="J29" s="109">
        <v>486.5905182926827</v>
      </c>
    </row>
    <row r="30" spans="1:10" ht="12" customHeight="1" x14ac:dyDescent="0.15">
      <c r="A30" s="99" t="s">
        <v>110</v>
      </c>
      <c r="B30" s="108">
        <v>2514</v>
      </c>
      <c r="C30" s="108">
        <v>5998</v>
      </c>
      <c r="D30" s="109">
        <v>435.29538583929997</v>
      </c>
      <c r="E30" s="108">
        <v>427</v>
      </c>
      <c r="F30" s="108">
        <v>465</v>
      </c>
      <c r="G30" s="109">
        <v>222.18681498829037</v>
      </c>
      <c r="H30" s="108">
        <v>2941</v>
      </c>
      <c r="I30" s="108">
        <v>6463</v>
      </c>
      <c r="J30" s="109">
        <v>404.35442706562395</v>
      </c>
    </row>
    <row r="31" spans="1:10" s="107" customFormat="1" ht="27.75" customHeight="1" x14ac:dyDescent="0.15">
      <c r="A31" s="98" t="s">
        <v>8</v>
      </c>
      <c r="B31" s="105">
        <v>21163</v>
      </c>
      <c r="C31" s="105">
        <v>42534</v>
      </c>
      <c r="D31" s="106">
        <v>502.30597552332267</v>
      </c>
      <c r="E31" s="105">
        <v>5344</v>
      </c>
      <c r="F31" s="105">
        <v>5848</v>
      </c>
      <c r="G31" s="106">
        <v>249.82256736526935</v>
      </c>
      <c r="H31" s="105">
        <v>26507</v>
      </c>
      <c r="I31" s="105">
        <v>48382</v>
      </c>
      <c r="J31" s="106">
        <v>451.40352208850783</v>
      </c>
    </row>
    <row r="32" spans="1:10" ht="12" customHeight="1" x14ac:dyDescent="0.15">
      <c r="A32" s="99" t="s">
        <v>111</v>
      </c>
      <c r="B32" s="108">
        <v>544</v>
      </c>
      <c r="C32" s="108">
        <v>916</v>
      </c>
      <c r="D32" s="109">
        <v>453.56391544117662</v>
      </c>
      <c r="E32" s="108">
        <v>140</v>
      </c>
      <c r="F32" s="108">
        <v>160</v>
      </c>
      <c r="G32" s="109">
        <v>246.46749999999997</v>
      </c>
      <c r="H32" s="108">
        <v>684</v>
      </c>
      <c r="I32" s="108">
        <v>1076</v>
      </c>
      <c r="J32" s="109">
        <v>411.17576023391825</v>
      </c>
    </row>
    <row r="33" spans="1:10" ht="12" customHeight="1" x14ac:dyDescent="0.15">
      <c r="A33" s="99" t="s">
        <v>112</v>
      </c>
      <c r="B33" s="108">
        <v>4239</v>
      </c>
      <c r="C33" s="108">
        <v>8448</v>
      </c>
      <c r="D33" s="109">
        <v>501.22303137532418</v>
      </c>
      <c r="E33" s="108">
        <v>1014</v>
      </c>
      <c r="F33" s="108">
        <v>1103</v>
      </c>
      <c r="G33" s="109">
        <v>251.8749112426035</v>
      </c>
      <c r="H33" s="108">
        <v>5253</v>
      </c>
      <c r="I33" s="108">
        <v>9551</v>
      </c>
      <c r="J33" s="109">
        <v>453.09072720350258</v>
      </c>
    </row>
    <row r="34" spans="1:10" ht="12" customHeight="1" x14ac:dyDescent="0.15">
      <c r="A34" s="99" t="s">
        <v>113</v>
      </c>
      <c r="B34" s="108">
        <v>1549</v>
      </c>
      <c r="C34" s="108">
        <v>3095</v>
      </c>
      <c r="D34" s="109">
        <v>513.54479018721759</v>
      </c>
      <c r="E34" s="108">
        <v>287</v>
      </c>
      <c r="F34" s="108">
        <v>317</v>
      </c>
      <c r="G34" s="109">
        <v>265.60087108013937</v>
      </c>
      <c r="H34" s="108">
        <v>1836</v>
      </c>
      <c r="I34" s="108">
        <v>3412</v>
      </c>
      <c r="J34" s="109">
        <v>474.7866721132898</v>
      </c>
    </row>
    <row r="35" spans="1:10" ht="12" customHeight="1" x14ac:dyDescent="0.15">
      <c r="A35" s="99" t="s">
        <v>114</v>
      </c>
      <c r="B35" s="108">
        <v>3078</v>
      </c>
      <c r="C35" s="108">
        <v>6354</v>
      </c>
      <c r="D35" s="109">
        <v>516.88288823911569</v>
      </c>
      <c r="E35" s="108">
        <v>762</v>
      </c>
      <c r="F35" s="108">
        <v>837</v>
      </c>
      <c r="G35" s="109">
        <v>252.22585301837276</v>
      </c>
      <c r="H35" s="108">
        <v>3840</v>
      </c>
      <c r="I35" s="108">
        <v>7191</v>
      </c>
      <c r="J35" s="109">
        <v>464.36500781249953</v>
      </c>
    </row>
    <row r="36" spans="1:10" ht="12" customHeight="1" x14ac:dyDescent="0.15">
      <c r="A36" s="99" t="s">
        <v>115</v>
      </c>
      <c r="B36" s="108">
        <v>4361</v>
      </c>
      <c r="C36" s="108">
        <v>8631</v>
      </c>
      <c r="D36" s="109">
        <v>493.90241458381024</v>
      </c>
      <c r="E36" s="108">
        <v>1279</v>
      </c>
      <c r="F36" s="108">
        <v>1390</v>
      </c>
      <c r="G36" s="109">
        <v>231.27390148553553</v>
      </c>
      <c r="H36" s="108">
        <v>5640</v>
      </c>
      <c r="I36" s="108">
        <v>10021</v>
      </c>
      <c r="J36" s="109">
        <v>434.34534574468023</v>
      </c>
    </row>
    <row r="37" spans="1:10" ht="12" customHeight="1" x14ac:dyDescent="0.15">
      <c r="A37" s="99" t="s">
        <v>116</v>
      </c>
      <c r="B37" s="108">
        <v>4291</v>
      </c>
      <c r="C37" s="108">
        <v>9090</v>
      </c>
      <c r="D37" s="109">
        <v>493.04302260545268</v>
      </c>
      <c r="E37" s="108">
        <v>1137</v>
      </c>
      <c r="F37" s="108">
        <v>1244</v>
      </c>
      <c r="G37" s="109">
        <v>261.74854001759019</v>
      </c>
      <c r="H37" s="108">
        <v>5428</v>
      </c>
      <c r="I37" s="108">
        <v>10334</v>
      </c>
      <c r="J37" s="109">
        <v>444.59390198968265</v>
      </c>
    </row>
    <row r="38" spans="1:10" ht="12" customHeight="1" x14ac:dyDescent="0.15">
      <c r="A38" s="99" t="s">
        <v>117</v>
      </c>
      <c r="B38" s="108">
        <v>3101</v>
      </c>
      <c r="C38" s="108">
        <v>6000</v>
      </c>
      <c r="D38" s="109">
        <v>516.88994195420742</v>
      </c>
      <c r="E38" s="108">
        <v>725</v>
      </c>
      <c r="F38" s="108">
        <v>797</v>
      </c>
      <c r="G38" s="109">
        <v>252.84721379310358</v>
      </c>
      <c r="H38" s="108">
        <v>3826</v>
      </c>
      <c r="I38" s="108">
        <v>6797</v>
      </c>
      <c r="J38" s="109">
        <v>466.85570831155184</v>
      </c>
    </row>
    <row r="39" spans="1:10" s="107" customFormat="1" ht="27.75" customHeight="1" x14ac:dyDescent="0.15">
      <c r="A39" s="98" t="s">
        <v>9</v>
      </c>
      <c r="B39" s="105">
        <v>7370</v>
      </c>
      <c r="C39" s="105">
        <v>13160</v>
      </c>
      <c r="D39" s="106">
        <v>476.58589687924052</v>
      </c>
      <c r="E39" s="105">
        <v>1926</v>
      </c>
      <c r="F39" s="105">
        <v>2091</v>
      </c>
      <c r="G39" s="106">
        <v>247.36332294911756</v>
      </c>
      <c r="H39" s="105">
        <v>9296</v>
      </c>
      <c r="I39" s="105">
        <v>15251</v>
      </c>
      <c r="J39" s="106">
        <v>429.09421471600723</v>
      </c>
    </row>
    <row r="40" spans="1:10" ht="12" customHeight="1" x14ac:dyDescent="0.15">
      <c r="A40" s="99" t="s">
        <v>118</v>
      </c>
      <c r="B40" s="108">
        <v>963</v>
      </c>
      <c r="C40" s="108">
        <v>1803</v>
      </c>
      <c r="D40" s="109">
        <v>450.74662512980234</v>
      </c>
      <c r="E40" s="108">
        <v>255</v>
      </c>
      <c r="F40" s="108">
        <v>268</v>
      </c>
      <c r="G40" s="109">
        <v>267.90654901960784</v>
      </c>
      <c r="H40" s="108">
        <v>1218</v>
      </c>
      <c r="I40" s="108">
        <v>2071</v>
      </c>
      <c r="J40" s="109">
        <v>412.46729885057442</v>
      </c>
    </row>
    <row r="41" spans="1:10" ht="12" customHeight="1" x14ac:dyDescent="0.15">
      <c r="A41" s="99" t="s">
        <v>119</v>
      </c>
      <c r="B41" s="108">
        <v>1150</v>
      </c>
      <c r="C41" s="108">
        <v>2319</v>
      </c>
      <c r="D41" s="109">
        <v>484.50161739130385</v>
      </c>
      <c r="E41" s="108">
        <v>258</v>
      </c>
      <c r="F41" s="108">
        <v>282</v>
      </c>
      <c r="G41" s="109">
        <v>232.55298449612405</v>
      </c>
      <c r="H41" s="108">
        <v>1408</v>
      </c>
      <c r="I41" s="108">
        <v>2601</v>
      </c>
      <c r="J41" s="109">
        <v>438.33489346590869</v>
      </c>
    </row>
    <row r="42" spans="1:10" ht="12" customHeight="1" x14ac:dyDescent="0.15">
      <c r="A42" s="99" t="s">
        <v>120</v>
      </c>
      <c r="B42" s="108">
        <v>2472</v>
      </c>
      <c r="C42" s="108">
        <v>4079</v>
      </c>
      <c r="D42" s="109">
        <v>482.10995550161834</v>
      </c>
      <c r="E42" s="108">
        <v>743</v>
      </c>
      <c r="F42" s="108">
        <v>807</v>
      </c>
      <c r="G42" s="109">
        <v>230.41251682368784</v>
      </c>
      <c r="H42" s="108">
        <v>3215</v>
      </c>
      <c r="I42" s="108">
        <v>4886</v>
      </c>
      <c r="J42" s="109">
        <v>423.94162052877158</v>
      </c>
    </row>
    <row r="43" spans="1:10" ht="12" customHeight="1" x14ac:dyDescent="0.15">
      <c r="A43" s="99" t="s">
        <v>121</v>
      </c>
      <c r="B43" s="108">
        <v>2785</v>
      </c>
      <c r="C43" s="108">
        <v>4959</v>
      </c>
      <c r="D43" s="109">
        <v>477.34879353680378</v>
      </c>
      <c r="E43" s="108">
        <v>670</v>
      </c>
      <c r="F43" s="108">
        <v>734</v>
      </c>
      <c r="G43" s="109">
        <v>264.04540298507459</v>
      </c>
      <c r="H43" s="108">
        <v>3455</v>
      </c>
      <c r="I43" s="108">
        <v>5693</v>
      </c>
      <c r="J43" s="109">
        <v>435.98460492040476</v>
      </c>
    </row>
    <row r="44" spans="1:10" s="107" customFormat="1" ht="27.75" customHeight="1" x14ac:dyDescent="0.15">
      <c r="A44" s="98" t="s">
        <v>10</v>
      </c>
      <c r="B44" s="105">
        <v>17442</v>
      </c>
      <c r="C44" s="105">
        <v>33586</v>
      </c>
      <c r="D44" s="106">
        <v>537.11363375759845</v>
      </c>
      <c r="E44" s="105">
        <v>3658</v>
      </c>
      <c r="F44" s="105">
        <v>3932</v>
      </c>
      <c r="G44" s="106">
        <v>267.11556041552768</v>
      </c>
      <c r="H44" s="105">
        <v>21100</v>
      </c>
      <c r="I44" s="105">
        <v>37518</v>
      </c>
      <c r="J44" s="106">
        <v>490.30543696682616</v>
      </c>
    </row>
    <row r="45" spans="1:10" ht="12" customHeight="1" x14ac:dyDescent="0.15">
      <c r="A45" s="99" t="s">
        <v>122</v>
      </c>
      <c r="B45" s="108">
        <v>9665</v>
      </c>
      <c r="C45" s="108">
        <v>17801</v>
      </c>
      <c r="D45" s="109">
        <v>526.54764821520996</v>
      </c>
      <c r="E45" s="108">
        <v>2007</v>
      </c>
      <c r="F45" s="108">
        <v>2153</v>
      </c>
      <c r="G45" s="109">
        <v>273.47755356253117</v>
      </c>
      <c r="H45" s="108">
        <v>11672</v>
      </c>
      <c r="I45" s="108">
        <v>19954</v>
      </c>
      <c r="J45" s="109">
        <v>483.03225411240612</v>
      </c>
    </row>
    <row r="46" spans="1:10" ht="12" customHeight="1" x14ac:dyDescent="0.15">
      <c r="A46" s="99" t="s">
        <v>123</v>
      </c>
      <c r="B46" s="108">
        <v>3102</v>
      </c>
      <c r="C46" s="108">
        <v>6292</v>
      </c>
      <c r="D46" s="109">
        <v>584.63910058027045</v>
      </c>
      <c r="E46" s="108">
        <v>686</v>
      </c>
      <c r="F46" s="108">
        <v>737</v>
      </c>
      <c r="G46" s="109">
        <v>292.07690962099122</v>
      </c>
      <c r="H46" s="108">
        <v>3788</v>
      </c>
      <c r="I46" s="108">
        <v>7029</v>
      </c>
      <c r="J46" s="109">
        <v>531.65661298838415</v>
      </c>
    </row>
    <row r="47" spans="1:10" ht="12" customHeight="1" x14ac:dyDescent="0.15">
      <c r="A47" s="99" t="s">
        <v>124</v>
      </c>
      <c r="B47" s="108">
        <v>1832</v>
      </c>
      <c r="C47" s="108">
        <v>3785</v>
      </c>
      <c r="D47" s="109">
        <v>526.62870087336216</v>
      </c>
      <c r="E47" s="108">
        <v>363</v>
      </c>
      <c r="F47" s="108">
        <v>392</v>
      </c>
      <c r="G47" s="109">
        <v>243.1466391184573</v>
      </c>
      <c r="H47" s="108">
        <v>2195</v>
      </c>
      <c r="I47" s="108">
        <v>4177</v>
      </c>
      <c r="J47" s="109">
        <v>479.747612756264</v>
      </c>
    </row>
    <row r="48" spans="1:10" ht="12" customHeight="1" x14ac:dyDescent="0.15">
      <c r="A48" s="99" t="s">
        <v>125</v>
      </c>
      <c r="B48" s="108">
        <v>2843</v>
      </c>
      <c r="C48" s="108">
        <v>5708</v>
      </c>
      <c r="D48" s="109">
        <v>527.93482588814629</v>
      </c>
      <c r="E48" s="108">
        <v>602</v>
      </c>
      <c r="F48" s="108">
        <v>650</v>
      </c>
      <c r="G48" s="109">
        <v>231.91408637873749</v>
      </c>
      <c r="H48" s="108">
        <v>3445</v>
      </c>
      <c r="I48" s="108">
        <v>6358</v>
      </c>
      <c r="J48" s="109">
        <v>476.20638316400579</v>
      </c>
    </row>
    <row r="49" spans="1:10" s="107" customFormat="1" ht="27.75" customHeight="1" x14ac:dyDescent="0.15">
      <c r="A49" s="98" t="s">
        <v>11</v>
      </c>
      <c r="B49" s="105">
        <v>27494</v>
      </c>
      <c r="C49" s="105">
        <v>55179</v>
      </c>
      <c r="D49" s="106">
        <v>498.38749072525331</v>
      </c>
      <c r="E49" s="105">
        <v>5023</v>
      </c>
      <c r="F49" s="105">
        <v>5482</v>
      </c>
      <c r="G49" s="106">
        <v>251.09732231734034</v>
      </c>
      <c r="H49" s="105">
        <v>32517</v>
      </c>
      <c r="I49" s="105">
        <v>60661</v>
      </c>
      <c r="J49" s="106">
        <v>460.18782544515534</v>
      </c>
    </row>
    <row r="50" spans="1:10" ht="12" customHeight="1" x14ac:dyDescent="0.15">
      <c r="A50" s="99" t="s">
        <v>126</v>
      </c>
      <c r="B50" s="108">
        <v>6716</v>
      </c>
      <c r="C50" s="108">
        <v>12985</v>
      </c>
      <c r="D50" s="109">
        <v>499.76930315664106</v>
      </c>
      <c r="E50" s="108">
        <v>1193</v>
      </c>
      <c r="F50" s="108">
        <v>1276</v>
      </c>
      <c r="G50" s="109">
        <v>244.75000838222968</v>
      </c>
      <c r="H50" s="108">
        <v>7909</v>
      </c>
      <c r="I50" s="108">
        <v>14261</v>
      </c>
      <c r="J50" s="109">
        <v>461.30198508028849</v>
      </c>
    </row>
    <row r="51" spans="1:10" ht="12" customHeight="1" x14ac:dyDescent="0.15">
      <c r="A51" s="99" t="s">
        <v>127</v>
      </c>
      <c r="B51" s="108">
        <v>2684</v>
      </c>
      <c r="C51" s="108">
        <v>5284</v>
      </c>
      <c r="D51" s="109">
        <v>501.41360283159435</v>
      </c>
      <c r="E51" s="108">
        <v>460</v>
      </c>
      <c r="F51" s="108">
        <v>493</v>
      </c>
      <c r="G51" s="109">
        <v>229.05752173913052</v>
      </c>
      <c r="H51" s="108">
        <v>3144</v>
      </c>
      <c r="I51" s="108">
        <v>5777</v>
      </c>
      <c r="J51" s="109">
        <v>461.56506679389287</v>
      </c>
    </row>
    <row r="52" spans="1:10" ht="12" customHeight="1" x14ac:dyDescent="0.15">
      <c r="A52" s="99" t="s">
        <v>128</v>
      </c>
      <c r="B52" s="108">
        <v>1884</v>
      </c>
      <c r="C52" s="108">
        <v>3567</v>
      </c>
      <c r="D52" s="109">
        <v>487.15050955414057</v>
      </c>
      <c r="E52" s="108">
        <v>412</v>
      </c>
      <c r="F52" s="108">
        <v>435</v>
      </c>
      <c r="G52" s="109">
        <v>232.29575242718448</v>
      </c>
      <c r="H52" s="108">
        <v>2296</v>
      </c>
      <c r="I52" s="108">
        <v>4002</v>
      </c>
      <c r="J52" s="109">
        <v>441.41873257839757</v>
      </c>
    </row>
    <row r="53" spans="1:10" ht="12" customHeight="1" x14ac:dyDescent="0.15">
      <c r="A53" s="99" t="s">
        <v>129</v>
      </c>
      <c r="B53" s="108">
        <v>3848</v>
      </c>
      <c r="C53" s="108">
        <v>8511</v>
      </c>
      <c r="D53" s="109">
        <v>507.16931912681878</v>
      </c>
      <c r="E53" s="108">
        <v>715</v>
      </c>
      <c r="F53" s="108">
        <v>793</v>
      </c>
      <c r="G53" s="109">
        <v>263.1294825174827</v>
      </c>
      <c r="H53" s="108">
        <v>4563</v>
      </c>
      <c r="I53" s="108">
        <v>9304</v>
      </c>
      <c r="J53" s="109">
        <v>468.92945868945844</v>
      </c>
    </row>
    <row r="54" spans="1:10" ht="12" customHeight="1" x14ac:dyDescent="0.15">
      <c r="A54" s="99" t="s">
        <v>130</v>
      </c>
      <c r="B54" s="108">
        <v>2740</v>
      </c>
      <c r="C54" s="108">
        <v>5435</v>
      </c>
      <c r="D54" s="109">
        <v>486.46137591240847</v>
      </c>
      <c r="E54" s="108">
        <v>511</v>
      </c>
      <c r="F54" s="108">
        <v>569</v>
      </c>
      <c r="G54" s="109">
        <v>247.78176125244616</v>
      </c>
      <c r="H54" s="108">
        <v>3251</v>
      </c>
      <c r="I54" s="108">
        <v>6004</v>
      </c>
      <c r="J54" s="109">
        <v>448.94513995693609</v>
      </c>
    </row>
    <row r="55" spans="1:10" ht="12" customHeight="1" x14ac:dyDescent="0.15">
      <c r="A55" s="99" t="s">
        <v>131</v>
      </c>
      <c r="B55" s="108">
        <v>1551</v>
      </c>
      <c r="C55" s="108">
        <v>3397</v>
      </c>
      <c r="D55" s="109">
        <v>507.97393939393999</v>
      </c>
      <c r="E55" s="108">
        <v>317</v>
      </c>
      <c r="F55" s="108">
        <v>353</v>
      </c>
      <c r="G55" s="109">
        <v>268.17526813880124</v>
      </c>
      <c r="H55" s="108">
        <v>1868</v>
      </c>
      <c r="I55" s="108">
        <v>3750</v>
      </c>
      <c r="J55" s="109">
        <v>467.28005353319105</v>
      </c>
    </row>
    <row r="56" spans="1:10" ht="12" customHeight="1" x14ac:dyDescent="0.15">
      <c r="A56" s="99" t="s">
        <v>132</v>
      </c>
      <c r="B56" s="108">
        <v>2204</v>
      </c>
      <c r="C56" s="108">
        <v>4310</v>
      </c>
      <c r="D56" s="109">
        <v>485.94290381125256</v>
      </c>
      <c r="E56" s="108">
        <v>430</v>
      </c>
      <c r="F56" s="108">
        <v>459</v>
      </c>
      <c r="G56" s="109">
        <v>235.70486046511627</v>
      </c>
      <c r="H56" s="108">
        <v>2634</v>
      </c>
      <c r="I56" s="108">
        <v>4769</v>
      </c>
      <c r="J56" s="109">
        <v>445.09159073652262</v>
      </c>
    </row>
    <row r="57" spans="1:10" ht="12" customHeight="1" x14ac:dyDescent="0.15">
      <c r="A57" s="99" t="s">
        <v>133</v>
      </c>
      <c r="B57" s="108">
        <v>3461</v>
      </c>
      <c r="C57" s="108">
        <v>7084</v>
      </c>
      <c r="D57" s="109">
        <v>508.55377347587387</v>
      </c>
      <c r="E57" s="108">
        <v>479</v>
      </c>
      <c r="F57" s="108">
        <v>540</v>
      </c>
      <c r="G57" s="109">
        <v>273.79386221294368</v>
      </c>
      <c r="H57" s="108">
        <v>3940</v>
      </c>
      <c r="I57" s="108">
        <v>7624</v>
      </c>
      <c r="J57" s="109">
        <v>480.01316497461914</v>
      </c>
    </row>
    <row r="58" spans="1:10" ht="12" customHeight="1" x14ac:dyDescent="0.15">
      <c r="A58" s="99" t="s">
        <v>134</v>
      </c>
      <c r="B58" s="108">
        <v>2406</v>
      </c>
      <c r="C58" s="108">
        <v>4606</v>
      </c>
      <c r="D58" s="109">
        <v>490.08615960099735</v>
      </c>
      <c r="E58" s="108">
        <v>506</v>
      </c>
      <c r="F58" s="108">
        <v>564</v>
      </c>
      <c r="G58" s="109">
        <v>268.64982213438742</v>
      </c>
      <c r="H58" s="108">
        <v>2912</v>
      </c>
      <c r="I58" s="108">
        <v>5170</v>
      </c>
      <c r="J58" s="109">
        <v>451.60855425824161</v>
      </c>
    </row>
    <row r="59" spans="1:10" s="107" customFormat="1" ht="27.75" customHeight="1" x14ac:dyDescent="0.15">
      <c r="A59" s="98" t="s">
        <v>12</v>
      </c>
      <c r="B59" s="105">
        <v>28082</v>
      </c>
      <c r="C59" s="105">
        <v>56761</v>
      </c>
      <c r="D59" s="106">
        <v>516.23456947511329</v>
      </c>
      <c r="E59" s="105">
        <v>5227</v>
      </c>
      <c r="F59" s="105">
        <v>5772</v>
      </c>
      <c r="G59" s="106">
        <v>241.934874689114</v>
      </c>
      <c r="H59" s="105">
        <v>33309</v>
      </c>
      <c r="I59" s="105">
        <v>62533</v>
      </c>
      <c r="J59" s="106">
        <v>473.1902119547309</v>
      </c>
    </row>
    <row r="60" spans="1:10" ht="12" customHeight="1" x14ac:dyDescent="0.15">
      <c r="A60" s="99" t="s">
        <v>135</v>
      </c>
      <c r="B60" s="108">
        <v>2267</v>
      </c>
      <c r="C60" s="108">
        <v>4751</v>
      </c>
      <c r="D60" s="109">
        <v>526.91442876047654</v>
      </c>
      <c r="E60" s="108">
        <v>400</v>
      </c>
      <c r="F60" s="108">
        <v>445</v>
      </c>
      <c r="G60" s="109">
        <v>249.54962499999999</v>
      </c>
      <c r="H60" s="108">
        <v>2667</v>
      </c>
      <c r="I60" s="108">
        <v>5196</v>
      </c>
      <c r="J60" s="109">
        <v>485.31490813648304</v>
      </c>
    </row>
    <row r="61" spans="1:10" ht="12" customHeight="1" x14ac:dyDescent="0.15">
      <c r="A61" s="99" t="s">
        <v>136</v>
      </c>
      <c r="B61" s="108">
        <v>5918</v>
      </c>
      <c r="C61" s="108">
        <v>11827</v>
      </c>
      <c r="D61" s="109">
        <v>500.74034471105051</v>
      </c>
      <c r="E61" s="108">
        <v>1240</v>
      </c>
      <c r="F61" s="108">
        <v>1346</v>
      </c>
      <c r="G61" s="109">
        <v>250.0417338709677</v>
      </c>
      <c r="H61" s="108">
        <v>7158</v>
      </c>
      <c r="I61" s="108">
        <v>13173</v>
      </c>
      <c r="J61" s="109">
        <v>457.3111357921203</v>
      </c>
    </row>
    <row r="62" spans="1:10" ht="12" customHeight="1" x14ac:dyDescent="0.15">
      <c r="A62" s="99" t="s">
        <v>137</v>
      </c>
      <c r="B62" s="108">
        <v>1834</v>
      </c>
      <c r="C62" s="108">
        <v>3585</v>
      </c>
      <c r="D62" s="109">
        <v>493.18347873500528</v>
      </c>
      <c r="E62" s="108">
        <v>331</v>
      </c>
      <c r="F62" s="108">
        <v>358</v>
      </c>
      <c r="G62" s="109">
        <v>232.13646525679752</v>
      </c>
      <c r="H62" s="108">
        <v>2165</v>
      </c>
      <c r="I62" s="108">
        <v>3943</v>
      </c>
      <c r="J62" s="109">
        <v>453.27282678983818</v>
      </c>
    </row>
    <row r="63" spans="1:10" ht="12" customHeight="1" x14ac:dyDescent="0.15">
      <c r="A63" s="99" t="s">
        <v>138</v>
      </c>
      <c r="B63" s="108">
        <v>3497</v>
      </c>
      <c r="C63" s="108">
        <v>6796</v>
      </c>
      <c r="D63" s="109">
        <v>504.19670860737733</v>
      </c>
      <c r="E63" s="108">
        <v>687</v>
      </c>
      <c r="F63" s="108">
        <v>761</v>
      </c>
      <c r="G63" s="109">
        <v>214.20903930131016</v>
      </c>
      <c r="H63" s="108">
        <v>4184</v>
      </c>
      <c r="I63" s="108">
        <v>7557</v>
      </c>
      <c r="J63" s="109">
        <v>456.58162045889065</v>
      </c>
    </row>
    <row r="64" spans="1:10" ht="12" customHeight="1" x14ac:dyDescent="0.15">
      <c r="A64" s="99" t="s">
        <v>139</v>
      </c>
      <c r="B64" s="108">
        <v>3332</v>
      </c>
      <c r="C64" s="108">
        <v>6955</v>
      </c>
      <c r="D64" s="109">
        <v>527.04321128451363</v>
      </c>
      <c r="E64" s="108">
        <v>629</v>
      </c>
      <c r="F64" s="108">
        <v>680</v>
      </c>
      <c r="G64" s="109">
        <v>243.1048489666137</v>
      </c>
      <c r="H64" s="108">
        <v>3961</v>
      </c>
      <c r="I64" s="108">
        <v>7635</v>
      </c>
      <c r="J64" s="109">
        <v>481.95428679626343</v>
      </c>
    </row>
    <row r="65" spans="1:10" ht="12" customHeight="1" x14ac:dyDescent="0.15">
      <c r="A65" s="99" t="s">
        <v>140</v>
      </c>
      <c r="B65" s="108">
        <v>2319</v>
      </c>
      <c r="C65" s="108">
        <v>4463</v>
      </c>
      <c r="D65" s="109">
        <v>533.70372574385544</v>
      </c>
      <c r="E65" s="108">
        <v>369</v>
      </c>
      <c r="F65" s="108">
        <v>404</v>
      </c>
      <c r="G65" s="109">
        <v>273.25571815718166</v>
      </c>
      <c r="H65" s="108">
        <v>2688</v>
      </c>
      <c r="I65" s="108">
        <v>4867</v>
      </c>
      <c r="J65" s="109">
        <v>497.95026041666694</v>
      </c>
    </row>
    <row r="66" spans="1:10" ht="12" customHeight="1" x14ac:dyDescent="0.15">
      <c r="A66" s="99" t="s">
        <v>141</v>
      </c>
      <c r="B66" s="108">
        <v>3458</v>
      </c>
      <c r="C66" s="108">
        <v>7064</v>
      </c>
      <c r="D66" s="109">
        <v>533.81675824175761</v>
      </c>
      <c r="E66" s="108">
        <v>539</v>
      </c>
      <c r="F66" s="108">
        <v>608</v>
      </c>
      <c r="G66" s="109">
        <v>216.03278293135438</v>
      </c>
      <c r="H66" s="108">
        <v>3997</v>
      </c>
      <c r="I66" s="108">
        <v>7672</v>
      </c>
      <c r="J66" s="109">
        <v>490.96322742056492</v>
      </c>
    </row>
    <row r="67" spans="1:10" ht="12" customHeight="1" x14ac:dyDescent="0.15">
      <c r="A67" s="99" t="s">
        <v>142</v>
      </c>
      <c r="B67" s="108">
        <v>2726</v>
      </c>
      <c r="C67" s="108">
        <v>5624</v>
      </c>
      <c r="D67" s="109">
        <v>543.27361335289754</v>
      </c>
      <c r="E67" s="108">
        <v>512</v>
      </c>
      <c r="F67" s="108">
        <v>590</v>
      </c>
      <c r="G67" s="109">
        <v>257.44726562499994</v>
      </c>
      <c r="H67" s="108">
        <v>3238</v>
      </c>
      <c r="I67" s="108">
        <v>6214</v>
      </c>
      <c r="J67" s="109">
        <v>498.07809450277909</v>
      </c>
    </row>
    <row r="68" spans="1:10" ht="12" customHeight="1" x14ac:dyDescent="0.15">
      <c r="A68" s="99" t="s">
        <v>143</v>
      </c>
      <c r="B68" s="108">
        <v>1386</v>
      </c>
      <c r="C68" s="108">
        <v>2979</v>
      </c>
      <c r="D68" s="109">
        <v>514.04466089466086</v>
      </c>
      <c r="E68" s="108">
        <v>261</v>
      </c>
      <c r="F68" s="108">
        <v>286</v>
      </c>
      <c r="G68" s="109">
        <v>243.99689655172409</v>
      </c>
      <c r="H68" s="108">
        <v>1647</v>
      </c>
      <c r="I68" s="108">
        <v>3265</v>
      </c>
      <c r="J68" s="109">
        <v>471.25020643594416</v>
      </c>
    </row>
    <row r="69" spans="1:10" ht="12" customHeight="1" x14ac:dyDescent="0.15">
      <c r="A69" s="99" t="s">
        <v>144</v>
      </c>
      <c r="B69" s="108">
        <v>1345</v>
      </c>
      <c r="C69" s="108">
        <v>2717</v>
      </c>
      <c r="D69" s="109">
        <v>474.49321933085525</v>
      </c>
      <c r="E69" s="108">
        <v>259</v>
      </c>
      <c r="F69" s="108">
        <v>294</v>
      </c>
      <c r="G69" s="109">
        <v>251.12370656370658</v>
      </c>
      <c r="H69" s="108">
        <v>1604</v>
      </c>
      <c r="I69" s="108">
        <v>3011</v>
      </c>
      <c r="J69" s="109">
        <v>438.42544887780571</v>
      </c>
    </row>
    <row r="70" spans="1:10" s="107" customFormat="1" ht="27.75" customHeight="1" x14ac:dyDescent="0.15">
      <c r="A70" s="98" t="s">
        <v>13</v>
      </c>
      <c r="B70" s="105">
        <v>8587</v>
      </c>
      <c r="C70" s="105">
        <v>17563</v>
      </c>
      <c r="D70" s="106">
        <v>534.29402003027872</v>
      </c>
      <c r="E70" s="105">
        <v>1386</v>
      </c>
      <c r="F70" s="105">
        <v>1554</v>
      </c>
      <c r="G70" s="106">
        <v>265.04932178932188</v>
      </c>
      <c r="H70" s="105">
        <v>9973</v>
      </c>
      <c r="I70" s="105">
        <v>19117</v>
      </c>
      <c r="J70" s="106">
        <v>496.87567532337351</v>
      </c>
    </row>
    <row r="71" spans="1:10" ht="12" customHeight="1" x14ac:dyDescent="0.15">
      <c r="A71" s="99" t="s">
        <v>145</v>
      </c>
      <c r="B71" s="108">
        <v>5842</v>
      </c>
      <c r="C71" s="108">
        <v>12199</v>
      </c>
      <c r="D71" s="109">
        <v>532.02470386853838</v>
      </c>
      <c r="E71" s="108">
        <v>947</v>
      </c>
      <c r="F71" s="108">
        <v>1061</v>
      </c>
      <c r="G71" s="109">
        <v>263.88642027455143</v>
      </c>
      <c r="H71" s="108">
        <v>6789</v>
      </c>
      <c r="I71" s="108">
        <v>13260</v>
      </c>
      <c r="J71" s="109">
        <v>494.62200029459439</v>
      </c>
    </row>
    <row r="72" spans="1:10" ht="12" customHeight="1" x14ac:dyDescent="0.15">
      <c r="A72" s="99" t="s">
        <v>146</v>
      </c>
      <c r="B72" s="108">
        <v>2745</v>
      </c>
      <c r="C72" s="108">
        <v>5364</v>
      </c>
      <c r="D72" s="109">
        <v>539.12365391621108</v>
      </c>
      <c r="E72" s="108">
        <v>439</v>
      </c>
      <c r="F72" s="108">
        <v>493</v>
      </c>
      <c r="G72" s="109">
        <v>267.55790432801825</v>
      </c>
      <c r="H72" s="108">
        <v>3184</v>
      </c>
      <c r="I72" s="108">
        <v>5857</v>
      </c>
      <c r="J72" s="109">
        <v>501.68101444723601</v>
      </c>
    </row>
    <row r="73" spans="1:10" s="107" customFormat="1" ht="27.75" customHeight="1" x14ac:dyDescent="0.15">
      <c r="A73" s="98" t="s">
        <v>14</v>
      </c>
      <c r="B73" s="105">
        <v>10892</v>
      </c>
      <c r="C73" s="105">
        <v>22477</v>
      </c>
      <c r="D73" s="106">
        <v>518.15193352919607</v>
      </c>
      <c r="E73" s="105">
        <v>1858</v>
      </c>
      <c r="F73" s="105">
        <v>2069</v>
      </c>
      <c r="G73" s="106">
        <v>253.27662540365989</v>
      </c>
      <c r="H73" s="105">
        <v>12750</v>
      </c>
      <c r="I73" s="105">
        <v>24546</v>
      </c>
      <c r="J73" s="106">
        <v>479.55284941176495</v>
      </c>
    </row>
    <row r="74" spans="1:10" ht="12" customHeight="1" x14ac:dyDescent="0.15">
      <c r="A74" s="99" t="s">
        <v>147</v>
      </c>
      <c r="B74" s="108">
        <v>3363</v>
      </c>
      <c r="C74" s="108">
        <v>6922</v>
      </c>
      <c r="D74" s="109">
        <v>505.29017543859595</v>
      </c>
      <c r="E74" s="108">
        <v>560</v>
      </c>
      <c r="F74" s="108">
        <v>615</v>
      </c>
      <c r="G74" s="109">
        <v>265.40117857142849</v>
      </c>
      <c r="H74" s="108">
        <v>3923</v>
      </c>
      <c r="I74" s="108">
        <v>7537</v>
      </c>
      <c r="J74" s="109">
        <v>471.04652561814891</v>
      </c>
    </row>
    <row r="75" spans="1:10" ht="12" customHeight="1" x14ac:dyDescent="0.15">
      <c r="A75" s="99" t="s">
        <v>148</v>
      </c>
      <c r="B75" s="108">
        <v>1671</v>
      </c>
      <c r="C75" s="108">
        <v>3364</v>
      </c>
      <c r="D75" s="109">
        <v>511.17956313584705</v>
      </c>
      <c r="E75" s="108">
        <v>258</v>
      </c>
      <c r="F75" s="108">
        <v>296</v>
      </c>
      <c r="G75" s="109">
        <v>254.08728682170533</v>
      </c>
      <c r="H75" s="108">
        <v>1929</v>
      </c>
      <c r="I75" s="108">
        <v>3660</v>
      </c>
      <c r="J75" s="109">
        <v>476.79397096941437</v>
      </c>
    </row>
    <row r="76" spans="1:10" ht="12" customHeight="1" x14ac:dyDescent="0.15">
      <c r="A76" s="99" t="s">
        <v>149</v>
      </c>
      <c r="B76" s="108">
        <v>1465</v>
      </c>
      <c r="C76" s="108">
        <v>3168</v>
      </c>
      <c r="D76" s="109">
        <v>537.59378156996547</v>
      </c>
      <c r="E76" s="108">
        <v>239</v>
      </c>
      <c r="F76" s="108">
        <v>261</v>
      </c>
      <c r="G76" s="109">
        <v>235.70690376569047</v>
      </c>
      <c r="H76" s="108">
        <v>1704</v>
      </c>
      <c r="I76" s="108">
        <v>3429</v>
      </c>
      <c r="J76" s="109">
        <v>495.25166666666632</v>
      </c>
    </row>
    <row r="77" spans="1:10" ht="12" customHeight="1" x14ac:dyDescent="0.15">
      <c r="A77" s="99" t="s">
        <v>150</v>
      </c>
      <c r="B77" s="108">
        <v>2174</v>
      </c>
      <c r="C77" s="108">
        <v>4620</v>
      </c>
      <c r="D77" s="109">
        <v>530.67008739650464</v>
      </c>
      <c r="E77" s="108">
        <v>370</v>
      </c>
      <c r="F77" s="108">
        <v>418</v>
      </c>
      <c r="G77" s="109">
        <v>232.50035135135136</v>
      </c>
      <c r="H77" s="108">
        <v>2544</v>
      </c>
      <c r="I77" s="108">
        <v>5038</v>
      </c>
      <c r="J77" s="109">
        <v>487.30420597484323</v>
      </c>
    </row>
    <row r="78" spans="1:10" ht="12" customHeight="1" x14ac:dyDescent="0.15">
      <c r="A78" s="99" t="s">
        <v>151</v>
      </c>
      <c r="B78" s="108">
        <v>2219</v>
      </c>
      <c r="C78" s="108">
        <v>4403</v>
      </c>
      <c r="D78" s="109">
        <v>517.79508337088794</v>
      </c>
      <c r="E78" s="108">
        <v>431</v>
      </c>
      <c r="F78" s="108">
        <v>479</v>
      </c>
      <c r="G78" s="109">
        <v>264.61649651972158</v>
      </c>
      <c r="H78" s="108">
        <v>2650</v>
      </c>
      <c r="I78" s="108">
        <v>4882</v>
      </c>
      <c r="J78" s="109">
        <v>476.61773584905671</v>
      </c>
    </row>
    <row r="79" spans="1:10" s="107" customFormat="1" ht="27.75" customHeight="1" x14ac:dyDescent="0.15">
      <c r="A79" s="98" t="s">
        <v>15</v>
      </c>
      <c r="B79" s="105">
        <v>105746</v>
      </c>
      <c r="C79" s="105">
        <v>214110</v>
      </c>
      <c r="D79" s="106">
        <v>556.26176186333123</v>
      </c>
      <c r="E79" s="105">
        <v>12652</v>
      </c>
      <c r="F79" s="105">
        <v>14036</v>
      </c>
      <c r="G79" s="106">
        <v>308.04500948466642</v>
      </c>
      <c r="H79" s="105">
        <v>118398</v>
      </c>
      <c r="I79" s="105">
        <v>228146</v>
      </c>
      <c r="J79" s="106">
        <v>529.737341255763</v>
      </c>
    </row>
    <row r="80" spans="1:10" ht="12" customHeight="1" x14ac:dyDescent="0.15">
      <c r="A80" s="99" t="s">
        <v>152</v>
      </c>
      <c r="B80" s="108">
        <v>9384</v>
      </c>
      <c r="C80" s="108">
        <v>19450</v>
      </c>
      <c r="D80" s="109">
        <v>574.14924552429648</v>
      </c>
      <c r="E80" s="108">
        <v>935</v>
      </c>
      <c r="F80" s="108">
        <v>1047</v>
      </c>
      <c r="G80" s="109">
        <v>283.45937967914443</v>
      </c>
      <c r="H80" s="108">
        <v>10319</v>
      </c>
      <c r="I80" s="108">
        <v>20497</v>
      </c>
      <c r="J80" s="109">
        <v>547.80996608198461</v>
      </c>
    </row>
    <row r="81" spans="1:14" ht="12" customHeight="1" x14ac:dyDescent="0.15">
      <c r="A81" s="99" t="s">
        <v>153</v>
      </c>
      <c r="B81" s="108">
        <v>10860</v>
      </c>
      <c r="C81" s="108">
        <v>23088</v>
      </c>
      <c r="D81" s="109">
        <v>561.33523204419987</v>
      </c>
      <c r="E81" s="108">
        <v>1397</v>
      </c>
      <c r="F81" s="108">
        <v>1623</v>
      </c>
      <c r="G81" s="109">
        <v>317.09084466714381</v>
      </c>
      <c r="H81" s="108">
        <v>12257</v>
      </c>
      <c r="I81" s="108">
        <v>24711</v>
      </c>
      <c r="J81" s="109">
        <v>533.49731010851031</v>
      </c>
      <c r="L81" s="107"/>
      <c r="M81" s="107"/>
      <c r="N81" s="107"/>
    </row>
    <row r="82" spans="1:14" ht="12" customHeight="1" x14ac:dyDescent="0.15">
      <c r="A82" s="99" t="s">
        <v>154</v>
      </c>
      <c r="B82" s="108">
        <v>2415</v>
      </c>
      <c r="C82" s="108">
        <v>4529</v>
      </c>
      <c r="D82" s="109">
        <v>535.78356521739067</v>
      </c>
      <c r="E82" s="108">
        <v>333</v>
      </c>
      <c r="F82" s="108">
        <v>361</v>
      </c>
      <c r="G82" s="109">
        <v>282.75429429429425</v>
      </c>
      <c r="H82" s="108">
        <v>2748</v>
      </c>
      <c r="I82" s="108">
        <v>4890</v>
      </c>
      <c r="J82" s="109">
        <v>505.12172125181894</v>
      </c>
    </row>
    <row r="83" spans="1:14" ht="12" customHeight="1" x14ac:dyDescent="0.15">
      <c r="A83" s="99" t="s">
        <v>155</v>
      </c>
      <c r="B83" s="108">
        <v>78327</v>
      </c>
      <c r="C83" s="108">
        <v>157773</v>
      </c>
      <c r="D83" s="109">
        <v>554.56424310901639</v>
      </c>
      <c r="E83" s="108">
        <v>9306</v>
      </c>
      <c r="F83" s="108">
        <v>10259</v>
      </c>
      <c r="G83" s="109">
        <v>312.16192241564585</v>
      </c>
      <c r="H83" s="108">
        <v>87633</v>
      </c>
      <c r="I83" s="108">
        <v>168032</v>
      </c>
      <c r="J83" s="109">
        <v>528.82284436228281</v>
      </c>
    </row>
    <row r="84" spans="1:14" ht="12" customHeight="1" x14ac:dyDescent="0.15">
      <c r="A84" s="99" t="s">
        <v>156</v>
      </c>
      <c r="B84" s="108">
        <v>4760</v>
      </c>
      <c r="C84" s="108">
        <v>9270</v>
      </c>
      <c r="D84" s="109">
        <v>547.74545168067186</v>
      </c>
      <c r="E84" s="108">
        <v>681</v>
      </c>
      <c r="F84" s="108">
        <v>746</v>
      </c>
      <c r="G84" s="109">
        <v>279.35242290748897</v>
      </c>
      <c r="H84" s="108">
        <v>5441</v>
      </c>
      <c r="I84" s="108">
        <v>10016</v>
      </c>
      <c r="J84" s="109">
        <v>514.15316118360568</v>
      </c>
    </row>
    <row r="85" spans="1:14" s="107" customFormat="1" ht="27.75" customHeight="1" x14ac:dyDescent="0.15">
      <c r="A85" s="98" t="s">
        <v>16</v>
      </c>
      <c r="B85" s="105">
        <v>18887</v>
      </c>
      <c r="C85" s="105">
        <v>38146</v>
      </c>
      <c r="D85" s="106">
        <v>550.74979615609095</v>
      </c>
      <c r="E85" s="105">
        <v>2322</v>
      </c>
      <c r="F85" s="105">
        <v>2632</v>
      </c>
      <c r="G85" s="106">
        <v>275.08311800172254</v>
      </c>
      <c r="H85" s="105">
        <v>21209</v>
      </c>
      <c r="I85" s="105">
        <v>40778</v>
      </c>
      <c r="J85" s="106">
        <v>520.56930548352534</v>
      </c>
      <c r="L85" s="1"/>
      <c r="M85" s="1"/>
      <c r="N85" s="1"/>
    </row>
    <row r="86" spans="1:14" ht="12" customHeight="1" x14ac:dyDescent="0.15">
      <c r="A86" s="99" t="s">
        <v>157</v>
      </c>
      <c r="B86" s="108">
        <v>5197</v>
      </c>
      <c r="C86" s="108">
        <v>10300</v>
      </c>
      <c r="D86" s="109">
        <v>561.37755435828421</v>
      </c>
      <c r="E86" s="108">
        <v>601</v>
      </c>
      <c r="F86" s="108">
        <v>675</v>
      </c>
      <c r="G86" s="109">
        <v>264.88211314475876</v>
      </c>
      <c r="H86" s="108">
        <v>5798</v>
      </c>
      <c r="I86" s="108">
        <v>10975</v>
      </c>
      <c r="J86" s="109">
        <v>530.6438944463614</v>
      </c>
    </row>
    <row r="87" spans="1:14" ht="12" customHeight="1" x14ac:dyDescent="0.15">
      <c r="A87" s="99" t="s">
        <v>158</v>
      </c>
      <c r="B87" s="108">
        <v>4599</v>
      </c>
      <c r="C87" s="108">
        <v>9193</v>
      </c>
      <c r="D87" s="109">
        <v>520.75745814307413</v>
      </c>
      <c r="E87" s="108">
        <v>566</v>
      </c>
      <c r="F87" s="108">
        <v>640</v>
      </c>
      <c r="G87" s="109">
        <v>303.63249116607767</v>
      </c>
      <c r="H87" s="108">
        <v>5165</v>
      </c>
      <c r="I87" s="108">
        <v>9833</v>
      </c>
      <c r="J87" s="109">
        <v>496.96409293320386</v>
      </c>
    </row>
    <row r="88" spans="1:14" ht="12" customHeight="1" x14ac:dyDescent="0.15">
      <c r="A88" s="99" t="s">
        <v>159</v>
      </c>
      <c r="B88" s="108">
        <v>5318</v>
      </c>
      <c r="C88" s="108">
        <v>10992</v>
      </c>
      <c r="D88" s="109">
        <v>564.22893192929598</v>
      </c>
      <c r="E88" s="108">
        <v>727</v>
      </c>
      <c r="F88" s="108">
        <v>826</v>
      </c>
      <c r="G88" s="109">
        <v>252.078583218707</v>
      </c>
      <c r="H88" s="108">
        <v>6045</v>
      </c>
      <c r="I88" s="108">
        <v>11818</v>
      </c>
      <c r="J88" s="109">
        <v>526.68826964433356</v>
      </c>
    </row>
    <row r="89" spans="1:14" ht="12" customHeight="1" x14ac:dyDescent="0.15">
      <c r="A89" s="99" t="s">
        <v>160</v>
      </c>
      <c r="B89" s="108">
        <v>3773</v>
      </c>
      <c r="C89" s="108">
        <v>7661</v>
      </c>
      <c r="D89" s="109">
        <v>553.67061754571887</v>
      </c>
      <c r="E89" s="108">
        <v>428</v>
      </c>
      <c r="F89" s="108">
        <v>491</v>
      </c>
      <c r="G89" s="109">
        <v>290.72834112149519</v>
      </c>
      <c r="H89" s="108">
        <v>4201</v>
      </c>
      <c r="I89" s="108">
        <v>8152</v>
      </c>
      <c r="J89" s="109">
        <v>526.88192573196795</v>
      </c>
    </row>
    <row r="90" spans="1:14" s="107" customFormat="1" ht="27.75" customHeight="1" x14ac:dyDescent="0.15">
      <c r="A90" s="98" t="s">
        <v>17</v>
      </c>
      <c r="B90" s="105">
        <v>5375</v>
      </c>
      <c r="C90" s="105">
        <v>10901</v>
      </c>
      <c r="D90" s="106">
        <v>546.96139534883741</v>
      </c>
      <c r="E90" s="105">
        <v>522</v>
      </c>
      <c r="F90" s="105">
        <v>599</v>
      </c>
      <c r="G90" s="106">
        <v>266.17988505747138</v>
      </c>
      <c r="H90" s="105">
        <v>5897</v>
      </c>
      <c r="I90" s="105">
        <v>11500</v>
      </c>
      <c r="J90" s="106">
        <v>522.10673223673075</v>
      </c>
    </row>
    <row r="91" spans="1:14" ht="12" customHeight="1" x14ac:dyDescent="0.15">
      <c r="A91" s="99" t="s">
        <v>161</v>
      </c>
      <c r="B91" s="108">
        <v>3997</v>
      </c>
      <c r="C91" s="108">
        <v>8129</v>
      </c>
      <c r="D91" s="109">
        <v>546.22331998999243</v>
      </c>
      <c r="E91" s="108">
        <v>416</v>
      </c>
      <c r="F91" s="108">
        <v>472</v>
      </c>
      <c r="G91" s="109">
        <v>266.8499519230769</v>
      </c>
      <c r="H91" s="108">
        <v>4413</v>
      </c>
      <c r="I91" s="108">
        <v>8601</v>
      </c>
      <c r="J91" s="109">
        <v>519.88764785859951</v>
      </c>
    </row>
    <row r="92" spans="1:14" ht="12" customHeight="1" x14ac:dyDescent="0.15">
      <c r="A92" s="99" t="s">
        <v>162</v>
      </c>
      <c r="B92" s="108">
        <v>1378</v>
      </c>
      <c r="C92" s="108">
        <v>2772</v>
      </c>
      <c r="D92" s="109">
        <v>549.10224238026137</v>
      </c>
      <c r="E92" s="108">
        <v>106</v>
      </c>
      <c r="F92" s="108">
        <v>127</v>
      </c>
      <c r="G92" s="109">
        <v>263.55018867924525</v>
      </c>
      <c r="H92" s="108">
        <v>1484</v>
      </c>
      <c r="I92" s="108">
        <v>2899</v>
      </c>
      <c r="J92" s="109">
        <v>528.705667115903</v>
      </c>
    </row>
    <row r="93" spans="1:14" s="107" customFormat="1" ht="27.75" customHeight="1" x14ac:dyDescent="0.15">
      <c r="A93" s="98" t="s">
        <v>18</v>
      </c>
      <c r="B93" s="105">
        <v>234551</v>
      </c>
      <c r="C93" s="105">
        <v>602157</v>
      </c>
      <c r="D93" s="106">
        <v>643.8686345826726</v>
      </c>
      <c r="E93" s="105">
        <v>20298</v>
      </c>
      <c r="F93" s="105">
        <v>24128</v>
      </c>
      <c r="G93" s="106">
        <v>295.03804808355466</v>
      </c>
      <c r="H93" s="105">
        <v>254849</v>
      </c>
      <c r="I93" s="105">
        <v>626285</v>
      </c>
      <c r="J93" s="106">
        <v>616.08526778602402</v>
      </c>
    </row>
    <row r="94" spans="1:14" ht="12" customHeight="1" x14ac:dyDescent="0.15">
      <c r="A94" s="99" t="s">
        <v>163</v>
      </c>
      <c r="B94" s="108">
        <v>9167</v>
      </c>
      <c r="C94" s="108">
        <v>19881</v>
      </c>
      <c r="D94" s="109">
        <v>568.80518053888886</v>
      </c>
      <c r="E94" s="108">
        <v>812</v>
      </c>
      <c r="F94" s="108">
        <v>941</v>
      </c>
      <c r="G94" s="109">
        <v>275.18370689655183</v>
      </c>
      <c r="H94" s="108">
        <v>9979</v>
      </c>
      <c r="I94" s="108">
        <v>20822</v>
      </c>
      <c r="J94" s="109">
        <v>544.91294318067889</v>
      </c>
    </row>
    <row r="95" spans="1:14" ht="12" customHeight="1" x14ac:dyDescent="0.15">
      <c r="A95" s="99" t="s">
        <v>164</v>
      </c>
      <c r="B95" s="108">
        <v>6166</v>
      </c>
      <c r="C95" s="108">
        <v>13751</v>
      </c>
      <c r="D95" s="109">
        <v>577.40605254622119</v>
      </c>
      <c r="E95" s="108">
        <v>546</v>
      </c>
      <c r="F95" s="108">
        <v>650</v>
      </c>
      <c r="G95" s="109">
        <v>271.94699633699639</v>
      </c>
      <c r="H95" s="108">
        <v>6712</v>
      </c>
      <c r="I95" s="108">
        <v>14401</v>
      </c>
      <c r="J95" s="109">
        <v>552.55792312276526</v>
      </c>
    </row>
    <row r="96" spans="1:14" ht="12" customHeight="1" x14ac:dyDescent="0.15">
      <c r="A96" s="99" t="s">
        <v>165</v>
      </c>
      <c r="B96" s="108">
        <v>42534</v>
      </c>
      <c r="C96" s="108">
        <v>102425</v>
      </c>
      <c r="D96" s="109">
        <v>633.05534184417081</v>
      </c>
      <c r="E96" s="108">
        <v>3430</v>
      </c>
      <c r="F96" s="108">
        <v>4029</v>
      </c>
      <c r="G96" s="109">
        <v>313.38418367346918</v>
      </c>
      <c r="H96" s="108">
        <v>45964</v>
      </c>
      <c r="I96" s="108">
        <v>106454</v>
      </c>
      <c r="J96" s="109">
        <v>609.20032329649212</v>
      </c>
    </row>
    <row r="97" spans="1:10" ht="12" customHeight="1" x14ac:dyDescent="0.15">
      <c r="A97" s="99" t="s">
        <v>166</v>
      </c>
      <c r="B97" s="108">
        <v>148823</v>
      </c>
      <c r="C97" s="108">
        <v>400501</v>
      </c>
      <c r="D97" s="109">
        <v>666.64838667410186</v>
      </c>
      <c r="E97" s="108">
        <v>12824</v>
      </c>
      <c r="F97" s="108">
        <v>15417</v>
      </c>
      <c r="G97" s="109">
        <v>295.13723877105457</v>
      </c>
      <c r="H97" s="108">
        <v>161647</v>
      </c>
      <c r="I97" s="108">
        <v>415918</v>
      </c>
      <c r="J97" s="109">
        <v>637.17515821512222</v>
      </c>
    </row>
    <row r="98" spans="1:10" ht="12" customHeight="1" x14ac:dyDescent="0.15">
      <c r="A98" s="99" t="s">
        <v>167</v>
      </c>
      <c r="B98" s="108">
        <v>27861</v>
      </c>
      <c r="C98" s="108">
        <v>65599</v>
      </c>
      <c r="D98" s="109">
        <v>578.10274362011489</v>
      </c>
      <c r="E98" s="108">
        <v>2686</v>
      </c>
      <c r="F98" s="108">
        <v>3091</v>
      </c>
      <c r="G98" s="109">
        <v>281.83260238272521</v>
      </c>
      <c r="H98" s="108">
        <v>30547</v>
      </c>
      <c r="I98" s="108">
        <v>68690</v>
      </c>
      <c r="J98" s="109">
        <v>552.05168789079187</v>
      </c>
    </row>
    <row r="99" spans="1:10" s="107" customFormat="1" ht="27.75" customHeight="1" x14ac:dyDescent="0.15">
      <c r="A99" s="98" t="s">
        <v>19</v>
      </c>
      <c r="B99" s="105">
        <v>98331</v>
      </c>
      <c r="C99" s="105">
        <v>227067</v>
      </c>
      <c r="D99" s="106">
        <v>578.31314905777197</v>
      </c>
      <c r="E99" s="105">
        <v>9987</v>
      </c>
      <c r="F99" s="105">
        <v>11696</v>
      </c>
      <c r="G99" s="106">
        <v>267.47730749974966</v>
      </c>
      <c r="H99" s="105">
        <v>108318</v>
      </c>
      <c r="I99" s="105">
        <v>238763</v>
      </c>
      <c r="J99" s="106">
        <v>549.6538537454511</v>
      </c>
    </row>
    <row r="100" spans="1:10" ht="12" customHeight="1" x14ac:dyDescent="0.15">
      <c r="A100" s="99" t="s">
        <v>168</v>
      </c>
      <c r="B100" s="108">
        <v>25537</v>
      </c>
      <c r="C100" s="108">
        <v>60332</v>
      </c>
      <c r="D100" s="109">
        <v>577.40833848925115</v>
      </c>
      <c r="E100" s="108">
        <v>3326</v>
      </c>
      <c r="F100" s="108">
        <v>3919</v>
      </c>
      <c r="G100" s="109">
        <v>245.31615453998802</v>
      </c>
      <c r="H100" s="108">
        <v>28863</v>
      </c>
      <c r="I100" s="108">
        <v>64251</v>
      </c>
      <c r="J100" s="109">
        <v>539.14001559089513</v>
      </c>
    </row>
    <row r="101" spans="1:10" ht="12" customHeight="1" x14ac:dyDescent="0.15">
      <c r="A101" s="99" t="s">
        <v>169</v>
      </c>
      <c r="B101" s="108">
        <v>10946</v>
      </c>
      <c r="C101" s="108">
        <v>27083</v>
      </c>
      <c r="D101" s="109">
        <v>592.13944637310408</v>
      </c>
      <c r="E101" s="108">
        <v>1194</v>
      </c>
      <c r="F101" s="108">
        <v>1441</v>
      </c>
      <c r="G101" s="109">
        <v>262.99196817420432</v>
      </c>
      <c r="H101" s="108">
        <v>12140</v>
      </c>
      <c r="I101" s="108">
        <v>28524</v>
      </c>
      <c r="J101" s="109">
        <v>559.76695140032928</v>
      </c>
    </row>
    <row r="102" spans="1:10" ht="12" customHeight="1" x14ac:dyDescent="0.15">
      <c r="A102" s="99" t="s">
        <v>170</v>
      </c>
      <c r="B102" s="108">
        <v>9261</v>
      </c>
      <c r="C102" s="108">
        <v>20669</v>
      </c>
      <c r="D102" s="109">
        <v>553.06466364323501</v>
      </c>
      <c r="E102" s="108">
        <v>784</v>
      </c>
      <c r="F102" s="108">
        <v>889</v>
      </c>
      <c r="G102" s="109">
        <v>275.21010204081642</v>
      </c>
      <c r="H102" s="108">
        <v>10045</v>
      </c>
      <c r="I102" s="108">
        <v>21558</v>
      </c>
      <c r="J102" s="109">
        <v>531.37845395719262</v>
      </c>
    </row>
    <row r="103" spans="1:10" ht="12" customHeight="1" x14ac:dyDescent="0.15">
      <c r="A103" s="99" t="s">
        <v>171</v>
      </c>
      <c r="B103" s="108">
        <v>16707</v>
      </c>
      <c r="C103" s="108">
        <v>39986</v>
      </c>
      <c r="D103" s="109">
        <v>591.11620219070039</v>
      </c>
      <c r="E103" s="108">
        <v>1450</v>
      </c>
      <c r="F103" s="108">
        <v>1687</v>
      </c>
      <c r="G103" s="109">
        <v>263.39612413793094</v>
      </c>
      <c r="H103" s="108">
        <v>18157</v>
      </c>
      <c r="I103" s="108">
        <v>41673</v>
      </c>
      <c r="J103" s="109">
        <v>564.94480200473822</v>
      </c>
    </row>
    <row r="104" spans="1:10" ht="12" customHeight="1" x14ac:dyDescent="0.15">
      <c r="A104" s="99" t="s">
        <v>172</v>
      </c>
      <c r="B104" s="108">
        <v>18495</v>
      </c>
      <c r="C104" s="108">
        <v>39904</v>
      </c>
      <c r="D104" s="109">
        <v>557.46300621789817</v>
      </c>
      <c r="E104" s="108">
        <v>1874</v>
      </c>
      <c r="F104" s="108">
        <v>2240</v>
      </c>
      <c r="G104" s="109">
        <v>305.96574172892218</v>
      </c>
      <c r="H104" s="108">
        <v>20369</v>
      </c>
      <c r="I104" s="108">
        <v>42144</v>
      </c>
      <c r="J104" s="109">
        <v>534.324615837794</v>
      </c>
    </row>
    <row r="105" spans="1:10" ht="12" customHeight="1" x14ac:dyDescent="0.15">
      <c r="A105" s="99" t="s">
        <v>173</v>
      </c>
      <c r="B105" s="108">
        <v>17385</v>
      </c>
      <c r="C105" s="108">
        <v>39093</v>
      </c>
      <c r="D105" s="109">
        <v>594.26440034512666</v>
      </c>
      <c r="E105" s="108">
        <v>1359</v>
      </c>
      <c r="F105" s="108">
        <v>1520</v>
      </c>
      <c r="G105" s="109">
        <v>272.47463576158935</v>
      </c>
      <c r="H105" s="108">
        <v>18744</v>
      </c>
      <c r="I105" s="108">
        <v>40613</v>
      </c>
      <c r="J105" s="109">
        <v>570.93361235595535</v>
      </c>
    </row>
    <row r="106" spans="1:10" s="107" customFormat="1" ht="27.75" customHeight="1" x14ac:dyDescent="0.15">
      <c r="A106" s="98" t="s">
        <v>20</v>
      </c>
      <c r="B106" s="105">
        <v>8730</v>
      </c>
      <c r="C106" s="105">
        <v>17101</v>
      </c>
      <c r="D106" s="106">
        <v>532.65354180985071</v>
      </c>
      <c r="E106" s="105">
        <v>898</v>
      </c>
      <c r="F106" s="105">
        <v>1015</v>
      </c>
      <c r="G106" s="106">
        <v>270.59004454342988</v>
      </c>
      <c r="H106" s="105">
        <v>9628</v>
      </c>
      <c r="I106" s="105">
        <v>18116</v>
      </c>
      <c r="J106" s="106">
        <v>508.210976319069</v>
      </c>
    </row>
    <row r="107" spans="1:10" ht="12" customHeight="1" x14ac:dyDescent="0.15">
      <c r="A107" s="99" t="s">
        <v>174</v>
      </c>
      <c r="B107" s="108">
        <v>3304</v>
      </c>
      <c r="C107" s="108">
        <v>6754</v>
      </c>
      <c r="D107" s="109">
        <v>530.00051755447907</v>
      </c>
      <c r="E107" s="108">
        <v>316</v>
      </c>
      <c r="F107" s="108">
        <v>358</v>
      </c>
      <c r="G107" s="109">
        <v>271.68022151898725</v>
      </c>
      <c r="H107" s="108">
        <v>3620</v>
      </c>
      <c r="I107" s="108">
        <v>7112</v>
      </c>
      <c r="J107" s="109">
        <v>507.45101104972349</v>
      </c>
    </row>
    <row r="108" spans="1:10" ht="12" customHeight="1" x14ac:dyDescent="0.15">
      <c r="A108" s="99" t="s">
        <v>175</v>
      </c>
      <c r="B108" s="108">
        <v>5426</v>
      </c>
      <c r="C108" s="108">
        <v>10347</v>
      </c>
      <c r="D108" s="109">
        <v>534.26902137854836</v>
      </c>
      <c r="E108" s="108">
        <v>582</v>
      </c>
      <c r="F108" s="108">
        <v>657</v>
      </c>
      <c r="G108" s="109">
        <v>269.99812714776641</v>
      </c>
      <c r="H108" s="108">
        <v>6008</v>
      </c>
      <c r="I108" s="108">
        <v>11004</v>
      </c>
      <c r="J108" s="109">
        <v>508.6688781624506</v>
      </c>
    </row>
    <row r="109" spans="1:10" s="107" customFormat="1" ht="27.75" customHeight="1" x14ac:dyDescent="0.15">
      <c r="A109" s="98" t="s">
        <v>21</v>
      </c>
      <c r="B109" s="105">
        <v>72435</v>
      </c>
      <c r="C109" s="105">
        <v>161682</v>
      </c>
      <c r="D109" s="106">
        <v>566.3341624905089</v>
      </c>
      <c r="E109" s="105">
        <v>5660</v>
      </c>
      <c r="F109" s="105">
        <v>6692</v>
      </c>
      <c r="G109" s="106">
        <v>308.80891342756172</v>
      </c>
      <c r="H109" s="105">
        <v>78095</v>
      </c>
      <c r="I109" s="105">
        <v>168374</v>
      </c>
      <c r="J109" s="106">
        <v>547.66980613355543</v>
      </c>
    </row>
    <row r="110" spans="1:10" ht="12" customHeight="1" x14ac:dyDescent="0.15">
      <c r="A110" s="99" t="s">
        <v>176</v>
      </c>
      <c r="B110" s="108">
        <v>13093</v>
      </c>
      <c r="C110" s="108">
        <v>29198</v>
      </c>
      <c r="D110" s="109">
        <v>572.56028106621852</v>
      </c>
      <c r="E110" s="108">
        <v>1114</v>
      </c>
      <c r="F110" s="108">
        <v>1288</v>
      </c>
      <c r="G110" s="109">
        <v>308.62486535008969</v>
      </c>
      <c r="H110" s="108">
        <v>14207</v>
      </c>
      <c r="I110" s="108">
        <v>30486</v>
      </c>
      <c r="J110" s="109">
        <v>551.86456394734989</v>
      </c>
    </row>
    <row r="111" spans="1:10" ht="12" customHeight="1" x14ac:dyDescent="0.15">
      <c r="A111" s="99" t="s">
        <v>177</v>
      </c>
      <c r="B111" s="108">
        <v>26012</v>
      </c>
      <c r="C111" s="108">
        <v>55809</v>
      </c>
      <c r="D111" s="109">
        <v>561.25724588651656</v>
      </c>
      <c r="E111" s="108">
        <v>2119</v>
      </c>
      <c r="F111" s="108">
        <v>2519</v>
      </c>
      <c r="G111" s="109">
        <v>325.89755073147717</v>
      </c>
      <c r="H111" s="108">
        <v>28131</v>
      </c>
      <c r="I111" s="108">
        <v>58328</v>
      </c>
      <c r="J111" s="109">
        <v>543.52850556326007</v>
      </c>
    </row>
    <row r="112" spans="1:10" ht="12" customHeight="1" x14ac:dyDescent="0.15">
      <c r="A112" s="99" t="s">
        <v>178</v>
      </c>
      <c r="B112" s="108">
        <v>8655</v>
      </c>
      <c r="C112" s="108">
        <v>20176</v>
      </c>
      <c r="D112" s="109">
        <v>560.66464471403754</v>
      </c>
      <c r="E112" s="108">
        <v>689</v>
      </c>
      <c r="F112" s="108">
        <v>851</v>
      </c>
      <c r="G112" s="109">
        <v>297.51624092888272</v>
      </c>
      <c r="H112" s="108">
        <v>9344</v>
      </c>
      <c r="I112" s="108">
        <v>21027</v>
      </c>
      <c r="J112" s="109">
        <v>541.26082940924596</v>
      </c>
    </row>
    <row r="113" spans="1:14" ht="12" customHeight="1" x14ac:dyDescent="0.15">
      <c r="A113" s="99" t="s">
        <v>179</v>
      </c>
      <c r="B113" s="108">
        <v>19549</v>
      </c>
      <c r="C113" s="108">
        <v>45477</v>
      </c>
      <c r="D113" s="109">
        <v>576.61542022609888</v>
      </c>
      <c r="E113" s="108">
        <v>1368</v>
      </c>
      <c r="F113" s="108">
        <v>1607</v>
      </c>
      <c r="G113" s="109">
        <v>291.64801169590646</v>
      </c>
      <c r="H113" s="108">
        <v>20917</v>
      </c>
      <c r="I113" s="108">
        <v>47084</v>
      </c>
      <c r="J113" s="109">
        <v>557.97816751924302</v>
      </c>
    </row>
    <row r="114" spans="1:14" ht="12" customHeight="1" x14ac:dyDescent="0.15">
      <c r="A114" s="99" t="s">
        <v>180</v>
      </c>
      <c r="B114" s="108">
        <v>5126</v>
      </c>
      <c r="C114" s="108">
        <v>11022</v>
      </c>
      <c r="D114" s="109">
        <v>546.55725126804464</v>
      </c>
      <c r="E114" s="108">
        <v>370</v>
      </c>
      <c r="F114" s="108">
        <v>427</v>
      </c>
      <c r="G114" s="109">
        <v>295.97370270270278</v>
      </c>
      <c r="H114" s="108">
        <v>5496</v>
      </c>
      <c r="I114" s="108">
        <v>11449</v>
      </c>
      <c r="J114" s="109">
        <v>529.68754366812175</v>
      </c>
    </row>
    <row r="115" spans="1:14" s="107" customFormat="1" ht="27.75" customHeight="1" x14ac:dyDescent="0.15">
      <c r="A115" s="98" t="s">
        <v>22</v>
      </c>
      <c r="B115" s="105">
        <v>206283</v>
      </c>
      <c r="C115" s="105">
        <v>489419</v>
      </c>
      <c r="D115" s="106">
        <v>619.60083656917311</v>
      </c>
      <c r="E115" s="105">
        <v>17016</v>
      </c>
      <c r="F115" s="105">
        <v>19859</v>
      </c>
      <c r="G115" s="106">
        <v>275.44362070992014</v>
      </c>
      <c r="H115" s="105">
        <v>223299</v>
      </c>
      <c r="I115" s="105">
        <v>509278</v>
      </c>
      <c r="J115" s="106">
        <v>593.37510700898235</v>
      </c>
    </row>
    <row r="116" spans="1:14" ht="12" customHeight="1" x14ac:dyDescent="0.15">
      <c r="A116" s="99" t="s">
        <v>181</v>
      </c>
      <c r="B116" s="108">
        <v>15128</v>
      </c>
      <c r="C116" s="108">
        <v>34725</v>
      </c>
      <c r="D116" s="109">
        <v>601.22466419883665</v>
      </c>
      <c r="E116" s="108">
        <v>1230</v>
      </c>
      <c r="F116" s="108">
        <v>1455</v>
      </c>
      <c r="G116" s="109">
        <v>292.81608943089424</v>
      </c>
      <c r="H116" s="108">
        <v>16358</v>
      </c>
      <c r="I116" s="108">
        <v>36180</v>
      </c>
      <c r="J116" s="109">
        <v>578.0346319843502</v>
      </c>
    </row>
    <row r="117" spans="1:14" ht="12" customHeight="1" x14ac:dyDescent="0.15">
      <c r="A117" s="99" t="s">
        <v>182</v>
      </c>
      <c r="B117" s="108">
        <v>9518</v>
      </c>
      <c r="C117" s="108">
        <v>21175</v>
      </c>
      <c r="D117" s="109">
        <v>583.47853225467463</v>
      </c>
      <c r="E117" s="108">
        <v>781</v>
      </c>
      <c r="F117" s="108">
        <v>882</v>
      </c>
      <c r="G117" s="109">
        <v>269.01822023047379</v>
      </c>
      <c r="H117" s="108">
        <v>10299</v>
      </c>
      <c r="I117" s="108">
        <v>22057</v>
      </c>
      <c r="J117" s="109">
        <v>559.63218759102756</v>
      </c>
    </row>
    <row r="118" spans="1:14" ht="12" customHeight="1" x14ac:dyDescent="0.15">
      <c r="A118" s="99" t="s">
        <v>183</v>
      </c>
      <c r="B118" s="108">
        <v>51872</v>
      </c>
      <c r="C118" s="108">
        <v>124065</v>
      </c>
      <c r="D118" s="109">
        <v>632.11393911937068</v>
      </c>
      <c r="E118" s="108">
        <v>4033</v>
      </c>
      <c r="F118" s="108">
        <v>4650</v>
      </c>
      <c r="G118" s="109">
        <v>268.11873543268041</v>
      </c>
      <c r="H118" s="108">
        <v>55905</v>
      </c>
      <c r="I118" s="108">
        <v>128715</v>
      </c>
      <c r="J118" s="109">
        <v>605.85523852964843</v>
      </c>
    </row>
    <row r="119" spans="1:14" ht="12" customHeight="1" x14ac:dyDescent="0.15">
      <c r="A119" s="99" t="s">
        <v>184</v>
      </c>
      <c r="B119" s="108">
        <v>5333</v>
      </c>
      <c r="C119" s="108">
        <v>10780</v>
      </c>
      <c r="D119" s="109">
        <v>565.82891805737881</v>
      </c>
      <c r="E119" s="108">
        <v>390</v>
      </c>
      <c r="F119" s="108">
        <v>439</v>
      </c>
      <c r="G119" s="109">
        <v>263.99415384615384</v>
      </c>
      <c r="H119" s="108">
        <v>5723</v>
      </c>
      <c r="I119" s="108">
        <v>11219</v>
      </c>
      <c r="J119" s="109">
        <v>545.26006290407156</v>
      </c>
    </row>
    <row r="120" spans="1:14" ht="12" customHeight="1" x14ac:dyDescent="0.15">
      <c r="A120" s="99" t="s">
        <v>185</v>
      </c>
      <c r="B120" s="108">
        <v>20825</v>
      </c>
      <c r="C120" s="108">
        <v>45220</v>
      </c>
      <c r="D120" s="109">
        <v>585.29453877551146</v>
      </c>
      <c r="E120" s="108">
        <v>1844</v>
      </c>
      <c r="F120" s="108">
        <v>2099</v>
      </c>
      <c r="G120" s="109">
        <v>297.39137201735355</v>
      </c>
      <c r="H120" s="108">
        <v>22669</v>
      </c>
      <c r="I120" s="108">
        <v>47319</v>
      </c>
      <c r="J120" s="109">
        <v>561.87518020203913</v>
      </c>
    </row>
    <row r="121" spans="1:14" ht="12" customHeight="1" x14ac:dyDescent="0.15">
      <c r="A121" s="99" t="s">
        <v>186</v>
      </c>
      <c r="B121" s="108">
        <v>61889</v>
      </c>
      <c r="C121" s="108">
        <v>158264</v>
      </c>
      <c r="D121" s="109">
        <v>662.41207548999034</v>
      </c>
      <c r="E121" s="108">
        <v>5403</v>
      </c>
      <c r="F121" s="108">
        <v>6484</v>
      </c>
      <c r="G121" s="109">
        <v>271.72236535258173</v>
      </c>
      <c r="H121" s="108">
        <v>67292</v>
      </c>
      <c r="I121" s="108">
        <v>164748</v>
      </c>
      <c r="J121" s="109">
        <v>631.04287106936954</v>
      </c>
    </row>
    <row r="122" spans="1:14" ht="12" customHeight="1" x14ac:dyDescent="0.15">
      <c r="A122" s="99" t="s">
        <v>187</v>
      </c>
      <c r="B122" s="108">
        <v>8028</v>
      </c>
      <c r="C122" s="108">
        <v>18430</v>
      </c>
      <c r="D122" s="109">
        <v>556.17958644743339</v>
      </c>
      <c r="E122" s="108">
        <v>578</v>
      </c>
      <c r="F122" s="108">
        <v>667</v>
      </c>
      <c r="G122" s="109">
        <v>266.79233564013845</v>
      </c>
      <c r="H122" s="108">
        <v>8606</v>
      </c>
      <c r="I122" s="108">
        <v>19097</v>
      </c>
      <c r="J122" s="109">
        <v>536.74363118754297</v>
      </c>
    </row>
    <row r="123" spans="1:14" ht="12" customHeight="1" x14ac:dyDescent="0.15">
      <c r="A123" s="99" t="s">
        <v>188</v>
      </c>
      <c r="B123" s="108">
        <v>17035</v>
      </c>
      <c r="C123" s="108">
        <v>38468</v>
      </c>
      <c r="D123" s="109">
        <v>584.17618256530795</v>
      </c>
      <c r="E123" s="108">
        <v>1240</v>
      </c>
      <c r="F123" s="108">
        <v>1432</v>
      </c>
      <c r="G123" s="109">
        <v>295.01854838709676</v>
      </c>
      <c r="H123" s="108">
        <v>18275</v>
      </c>
      <c r="I123" s="108">
        <v>39900</v>
      </c>
      <c r="J123" s="109">
        <v>564.55618440492594</v>
      </c>
    </row>
    <row r="124" spans="1:14" ht="12" customHeight="1" x14ac:dyDescent="0.15">
      <c r="A124" s="99" t="s">
        <v>189</v>
      </c>
      <c r="B124" s="108">
        <v>16655</v>
      </c>
      <c r="C124" s="108">
        <v>38292</v>
      </c>
      <c r="D124" s="109">
        <v>585.79606184329168</v>
      </c>
      <c r="E124" s="108">
        <v>1517</v>
      </c>
      <c r="F124" s="108">
        <v>1751</v>
      </c>
      <c r="G124" s="109">
        <v>260.95349373764003</v>
      </c>
      <c r="H124" s="108">
        <v>18172</v>
      </c>
      <c r="I124" s="108">
        <v>40043</v>
      </c>
      <c r="J124" s="109">
        <v>558.67817851640007</v>
      </c>
    </row>
    <row r="125" spans="1:14" s="107" customFormat="1" ht="27.75" customHeight="1" x14ac:dyDescent="0.15">
      <c r="A125" s="98" t="s">
        <v>23</v>
      </c>
      <c r="B125" s="105">
        <v>37686</v>
      </c>
      <c r="C125" s="105">
        <v>73615</v>
      </c>
      <c r="D125" s="106">
        <v>537.35667674998592</v>
      </c>
      <c r="E125" s="105">
        <v>4173</v>
      </c>
      <c r="F125" s="105">
        <v>4741</v>
      </c>
      <c r="G125" s="106">
        <v>293.7294104960456</v>
      </c>
      <c r="H125" s="105">
        <v>41859</v>
      </c>
      <c r="I125" s="105">
        <v>78356</v>
      </c>
      <c r="J125" s="106">
        <v>513.06903055495752</v>
      </c>
      <c r="L125" s="1"/>
      <c r="M125" s="1"/>
      <c r="N125" s="1"/>
    </row>
    <row r="126" spans="1:14" ht="12" customHeight="1" x14ac:dyDescent="0.15">
      <c r="A126" s="99" t="s">
        <v>190</v>
      </c>
      <c r="B126" s="108">
        <v>13740</v>
      </c>
      <c r="C126" s="108">
        <v>27368</v>
      </c>
      <c r="D126" s="109">
        <v>548.90997379912642</v>
      </c>
      <c r="E126" s="108">
        <v>1400</v>
      </c>
      <c r="F126" s="108">
        <v>1610</v>
      </c>
      <c r="G126" s="109">
        <v>293.31611428571426</v>
      </c>
      <c r="H126" s="108">
        <v>15140</v>
      </c>
      <c r="I126" s="108">
        <v>28978</v>
      </c>
      <c r="J126" s="109">
        <v>525.27513870541588</v>
      </c>
    </row>
    <row r="127" spans="1:14" ht="12" customHeight="1" x14ac:dyDescent="0.15">
      <c r="A127" s="99" t="s">
        <v>191</v>
      </c>
      <c r="B127" s="108">
        <v>3363</v>
      </c>
      <c r="C127" s="108">
        <v>6566</v>
      </c>
      <c r="D127" s="109">
        <v>516.50759440975264</v>
      </c>
      <c r="E127" s="108">
        <v>383</v>
      </c>
      <c r="F127" s="108">
        <v>442</v>
      </c>
      <c r="G127" s="109">
        <v>268.31154046997392</v>
      </c>
      <c r="H127" s="108">
        <v>3746</v>
      </c>
      <c r="I127" s="108">
        <v>7008</v>
      </c>
      <c r="J127" s="109">
        <v>491.13143619861137</v>
      </c>
    </row>
    <row r="128" spans="1:14" ht="12" customHeight="1" x14ac:dyDescent="0.15">
      <c r="A128" s="99" t="s">
        <v>192</v>
      </c>
      <c r="B128" s="108">
        <v>2074</v>
      </c>
      <c r="C128" s="108">
        <v>4150</v>
      </c>
      <c r="D128" s="109">
        <v>531.39749758919902</v>
      </c>
      <c r="E128" s="108">
        <v>264</v>
      </c>
      <c r="F128" s="108">
        <v>308</v>
      </c>
      <c r="G128" s="109">
        <v>261.71375</v>
      </c>
      <c r="H128" s="108">
        <v>2338</v>
      </c>
      <c r="I128" s="108">
        <v>4458</v>
      </c>
      <c r="J128" s="109">
        <v>500.94561163387459</v>
      </c>
    </row>
    <row r="129" spans="1:10" ht="12" customHeight="1" x14ac:dyDescent="0.15">
      <c r="A129" s="99" t="s">
        <v>193</v>
      </c>
      <c r="B129" s="108">
        <v>3210</v>
      </c>
      <c r="C129" s="108">
        <v>6197</v>
      </c>
      <c r="D129" s="109">
        <v>509.61876635514005</v>
      </c>
      <c r="E129" s="108">
        <v>337</v>
      </c>
      <c r="F129" s="108">
        <v>364</v>
      </c>
      <c r="G129" s="109">
        <v>279.9050741839763</v>
      </c>
      <c r="H129" s="108">
        <v>3547</v>
      </c>
      <c r="I129" s="108">
        <v>6561</v>
      </c>
      <c r="J129" s="109">
        <v>487.79369890047917</v>
      </c>
    </row>
    <row r="130" spans="1:10" ht="12" customHeight="1" x14ac:dyDescent="0.15">
      <c r="A130" s="99" t="s">
        <v>194</v>
      </c>
      <c r="B130" s="108">
        <v>1064</v>
      </c>
      <c r="C130" s="108">
        <v>1891</v>
      </c>
      <c r="D130" s="109">
        <v>494.86257518797004</v>
      </c>
      <c r="E130" s="108">
        <v>109</v>
      </c>
      <c r="F130" s="108">
        <v>121</v>
      </c>
      <c r="G130" s="109">
        <v>269.86045871559628</v>
      </c>
      <c r="H130" s="108">
        <v>1173</v>
      </c>
      <c r="I130" s="108">
        <v>2012</v>
      </c>
      <c r="J130" s="109">
        <v>473.95445012787735</v>
      </c>
    </row>
    <row r="131" spans="1:10" ht="12" customHeight="1" x14ac:dyDescent="0.15">
      <c r="A131" s="99" t="s">
        <v>195</v>
      </c>
      <c r="B131" s="108">
        <v>2585</v>
      </c>
      <c r="C131" s="108">
        <v>4969</v>
      </c>
      <c r="D131" s="109">
        <v>527.52558607350102</v>
      </c>
      <c r="E131" s="108">
        <v>355</v>
      </c>
      <c r="F131" s="108">
        <v>396</v>
      </c>
      <c r="G131" s="109">
        <v>319.94895774647887</v>
      </c>
      <c r="H131" s="108">
        <v>2940</v>
      </c>
      <c r="I131" s="108">
        <v>5365</v>
      </c>
      <c r="J131" s="109">
        <v>502.46106122448981</v>
      </c>
    </row>
    <row r="132" spans="1:10" ht="12" customHeight="1" x14ac:dyDescent="0.15">
      <c r="A132" s="99" t="s">
        <v>196</v>
      </c>
      <c r="B132" s="108">
        <v>2961</v>
      </c>
      <c r="C132" s="108">
        <v>5802</v>
      </c>
      <c r="D132" s="109">
        <v>521.94673758865213</v>
      </c>
      <c r="E132" s="108">
        <v>351</v>
      </c>
      <c r="F132" s="108">
        <v>402</v>
      </c>
      <c r="G132" s="109">
        <v>322.08415954415955</v>
      </c>
      <c r="H132" s="108">
        <v>3312</v>
      </c>
      <c r="I132" s="108">
        <v>6204</v>
      </c>
      <c r="J132" s="109">
        <v>500.76564915458903</v>
      </c>
    </row>
    <row r="133" spans="1:10" ht="12" customHeight="1" x14ac:dyDescent="0.15">
      <c r="A133" s="100" t="s">
        <v>197</v>
      </c>
      <c r="B133" s="110">
        <v>8689</v>
      </c>
      <c r="C133" s="110">
        <v>16672</v>
      </c>
      <c r="D133" s="111">
        <v>552.2061549085048</v>
      </c>
      <c r="E133" s="110">
        <v>974</v>
      </c>
      <c r="F133" s="110">
        <v>1098</v>
      </c>
      <c r="G133" s="111">
        <v>300.67587268993827</v>
      </c>
      <c r="H133" s="110">
        <v>9663</v>
      </c>
      <c r="I133" s="110">
        <v>17770</v>
      </c>
      <c r="J133" s="111">
        <v>526.85269378039925</v>
      </c>
    </row>
    <row r="134" spans="1:10" s="107" customFormat="1" ht="23.1" customHeight="1" thickBot="1" x14ac:dyDescent="0.2">
      <c r="A134" s="112" t="s">
        <v>198</v>
      </c>
      <c r="B134" s="113">
        <v>1030123</v>
      </c>
      <c r="C134" s="113">
        <v>2325627</v>
      </c>
      <c r="D134" s="114">
        <v>582.87776722779972</v>
      </c>
      <c r="E134" s="113">
        <v>119777</v>
      </c>
      <c r="F134" s="113">
        <v>135957</v>
      </c>
      <c r="G134" s="114">
        <v>275.34773462350904</v>
      </c>
      <c r="H134" s="113">
        <v>1149900</v>
      </c>
      <c r="I134" s="113">
        <v>2461584</v>
      </c>
      <c r="J134" s="114">
        <v>550.84452545438978</v>
      </c>
    </row>
    <row r="135" spans="1:10" ht="12" customHeight="1" thickTop="1" x14ac:dyDescent="0.25">
      <c r="B135" s="108"/>
      <c r="C135" s="108"/>
      <c r="D135" s="109"/>
      <c r="E135" s="108"/>
      <c r="F135" s="108"/>
      <c r="G135" s="109"/>
      <c r="H135" s="108"/>
      <c r="I135" s="108"/>
      <c r="J135" s="109"/>
    </row>
    <row r="136" spans="1:10" ht="12" customHeight="1" x14ac:dyDescent="0.25">
      <c r="B136" s="108"/>
      <c r="C136" s="108"/>
      <c r="D136" s="109"/>
      <c r="E136" s="108"/>
      <c r="F136" s="108"/>
      <c r="G136" s="109"/>
      <c r="H136" s="108"/>
      <c r="I136" s="108"/>
      <c r="J136" s="109"/>
    </row>
    <row r="137" spans="1:10" ht="12" customHeight="1" x14ac:dyDescent="0.25">
      <c r="B137" s="108"/>
      <c r="C137" s="108"/>
      <c r="D137" s="109"/>
      <c r="E137" s="108"/>
      <c r="F137" s="108"/>
      <c r="G137" s="109"/>
      <c r="H137" s="108"/>
      <c r="I137" s="108"/>
      <c r="J137" s="109"/>
    </row>
    <row r="138" spans="1:10" ht="12" customHeight="1" x14ac:dyDescent="0.25">
      <c r="B138" s="108"/>
      <c r="C138" s="108"/>
      <c r="D138" s="109"/>
      <c r="E138" s="108"/>
      <c r="F138" s="108"/>
      <c r="G138" s="109"/>
      <c r="H138" s="108"/>
      <c r="I138" s="108"/>
      <c r="J138" s="109"/>
    </row>
    <row r="139" spans="1:10" ht="12" customHeight="1" x14ac:dyDescent="0.25">
      <c r="B139" s="108"/>
      <c r="C139" s="108"/>
      <c r="D139" s="109"/>
      <c r="E139" s="108"/>
      <c r="F139" s="108"/>
      <c r="G139" s="109"/>
      <c r="H139" s="108"/>
      <c r="I139" s="108"/>
      <c r="J139" s="109"/>
    </row>
    <row r="140" spans="1:10" ht="12" customHeight="1" x14ac:dyDescent="0.25">
      <c r="B140" s="108"/>
      <c r="C140" s="108"/>
      <c r="D140" s="109"/>
      <c r="E140" s="108"/>
      <c r="F140" s="108"/>
      <c r="G140" s="109"/>
      <c r="H140" s="108"/>
      <c r="I140" s="108"/>
      <c r="J140" s="109"/>
    </row>
    <row r="141" spans="1:10" ht="12" customHeight="1" x14ac:dyDescent="0.25">
      <c r="B141" s="108"/>
      <c r="C141" s="108"/>
      <c r="D141" s="109"/>
      <c r="E141" s="108"/>
      <c r="F141" s="108"/>
      <c r="G141" s="109"/>
      <c r="H141" s="108"/>
      <c r="I141" s="108"/>
      <c r="J141" s="109"/>
    </row>
    <row r="142" spans="1:10" ht="12" customHeight="1" x14ac:dyDescent="0.25">
      <c r="B142" s="108"/>
      <c r="C142" s="108"/>
      <c r="D142" s="109"/>
      <c r="E142" s="108"/>
      <c r="F142" s="108"/>
      <c r="G142" s="109"/>
      <c r="H142" s="108"/>
      <c r="I142" s="108"/>
      <c r="J142" s="109"/>
    </row>
    <row r="143" spans="1:10" ht="12" customHeight="1" x14ac:dyDescent="0.25">
      <c r="B143" s="108"/>
      <c r="C143" s="108"/>
      <c r="D143" s="109"/>
      <c r="E143" s="108"/>
      <c r="F143" s="108"/>
      <c r="G143" s="109"/>
      <c r="H143" s="108"/>
      <c r="I143" s="108"/>
      <c r="J143" s="109"/>
    </row>
    <row r="144" spans="1:10" ht="12" customHeight="1" x14ac:dyDescent="0.25">
      <c r="B144" s="108"/>
      <c r="C144" s="108"/>
      <c r="D144" s="109"/>
      <c r="E144" s="108"/>
      <c r="F144" s="108"/>
      <c r="G144" s="109"/>
      <c r="H144" s="108"/>
      <c r="I144" s="108"/>
      <c r="J144" s="109"/>
    </row>
    <row r="145" spans="2:10" ht="12" customHeight="1" x14ac:dyDescent="0.25">
      <c r="B145" s="108"/>
      <c r="C145" s="108"/>
      <c r="D145" s="109"/>
      <c r="E145" s="108"/>
      <c r="F145" s="108"/>
      <c r="G145" s="109"/>
      <c r="H145" s="108"/>
      <c r="I145" s="108"/>
      <c r="J145" s="109"/>
    </row>
    <row r="146" spans="2:10" ht="12" customHeight="1" x14ac:dyDescent="0.25">
      <c r="B146" s="108"/>
      <c r="C146" s="108"/>
      <c r="D146" s="109"/>
      <c r="E146" s="108"/>
      <c r="F146" s="108"/>
      <c r="G146" s="109"/>
      <c r="H146" s="108"/>
      <c r="I146" s="108"/>
      <c r="J146" s="109"/>
    </row>
    <row r="147" spans="2:10" ht="12" customHeight="1" x14ac:dyDescent="0.25">
      <c r="B147" s="108"/>
      <c r="C147" s="108"/>
      <c r="D147" s="109"/>
      <c r="E147" s="108"/>
      <c r="F147" s="108"/>
      <c r="G147" s="109"/>
      <c r="H147" s="108"/>
      <c r="I147" s="108"/>
      <c r="J147" s="109"/>
    </row>
    <row r="148" spans="2:10" ht="12" customHeight="1" x14ac:dyDescent="0.25">
      <c r="B148" s="108"/>
      <c r="C148" s="108"/>
      <c r="D148" s="109"/>
      <c r="E148" s="108"/>
      <c r="F148" s="108"/>
      <c r="G148" s="109"/>
      <c r="H148" s="108"/>
      <c r="I148" s="108"/>
      <c r="J148" s="109"/>
    </row>
    <row r="149" spans="2:10" ht="12" customHeight="1" x14ac:dyDescent="0.25">
      <c r="B149" s="108"/>
      <c r="C149" s="108"/>
      <c r="D149" s="109"/>
      <c r="E149" s="108"/>
      <c r="F149" s="108"/>
      <c r="G149" s="109"/>
      <c r="H149" s="108"/>
      <c r="I149" s="108"/>
      <c r="J149" s="109"/>
    </row>
    <row r="150" spans="2:10" ht="12" customHeight="1" x14ac:dyDescent="0.25">
      <c r="B150" s="108"/>
      <c r="C150" s="108"/>
      <c r="D150" s="109"/>
      <c r="E150" s="108"/>
      <c r="F150" s="108"/>
      <c r="G150" s="109"/>
      <c r="H150" s="108"/>
      <c r="I150" s="108"/>
      <c r="J150" s="109"/>
    </row>
    <row r="151" spans="2:10" ht="12" customHeight="1" x14ac:dyDescent="0.25">
      <c r="B151" s="108"/>
      <c r="C151" s="108"/>
      <c r="D151" s="109"/>
      <c r="E151" s="108"/>
      <c r="F151" s="108"/>
      <c r="G151" s="109"/>
      <c r="H151" s="108"/>
      <c r="I151" s="108"/>
      <c r="J151" s="109"/>
    </row>
    <row r="152" spans="2:10" ht="12" customHeight="1" x14ac:dyDescent="0.25">
      <c r="B152" s="108"/>
      <c r="C152" s="108"/>
      <c r="D152" s="109"/>
      <c r="E152" s="108"/>
      <c r="F152" s="108"/>
      <c r="G152" s="109"/>
      <c r="H152" s="108"/>
      <c r="I152" s="108"/>
      <c r="J152" s="109"/>
    </row>
    <row r="153" spans="2:10" ht="12" customHeight="1" x14ac:dyDescent="0.25">
      <c r="B153" s="108"/>
      <c r="C153" s="108"/>
      <c r="D153" s="109"/>
      <c r="E153" s="108"/>
      <c r="F153" s="108"/>
      <c r="G153" s="109"/>
      <c r="H153" s="108"/>
      <c r="I153" s="108"/>
      <c r="J153" s="109"/>
    </row>
    <row r="154" spans="2:10" ht="12" customHeight="1" x14ac:dyDescent="0.25">
      <c r="B154" s="108"/>
      <c r="C154" s="108"/>
      <c r="D154" s="109"/>
      <c r="E154" s="108"/>
      <c r="F154" s="108"/>
      <c r="G154" s="109"/>
      <c r="H154" s="108"/>
      <c r="I154" s="108"/>
      <c r="J154" s="109"/>
    </row>
    <row r="155" spans="2:10" ht="12" customHeight="1" x14ac:dyDescent="0.25">
      <c r="B155" s="108"/>
      <c r="C155" s="108"/>
      <c r="D155" s="109"/>
      <c r="E155" s="108"/>
      <c r="F155" s="108"/>
      <c r="G155" s="109"/>
      <c r="H155" s="108"/>
      <c r="I155" s="108"/>
      <c r="J155" s="109"/>
    </row>
    <row r="156" spans="2:10" ht="12" customHeight="1" x14ac:dyDescent="0.25">
      <c r="B156" s="108"/>
      <c r="C156" s="108"/>
      <c r="D156" s="109"/>
      <c r="E156" s="108"/>
      <c r="F156" s="108"/>
      <c r="G156" s="109"/>
      <c r="H156" s="108"/>
      <c r="I156" s="108"/>
      <c r="J156" s="109"/>
    </row>
    <row r="157" spans="2:10" ht="12" customHeight="1" x14ac:dyDescent="0.25">
      <c r="B157" s="108"/>
      <c r="C157" s="108"/>
      <c r="D157" s="109"/>
      <c r="E157" s="108"/>
      <c r="F157" s="108"/>
      <c r="G157" s="109"/>
      <c r="H157" s="108"/>
      <c r="I157" s="108"/>
      <c r="J157" s="109"/>
    </row>
    <row r="158" spans="2:10" ht="12" customHeight="1" x14ac:dyDescent="0.25">
      <c r="B158" s="108"/>
      <c r="C158" s="108"/>
      <c r="D158" s="109"/>
      <c r="E158" s="108"/>
      <c r="F158" s="108"/>
      <c r="G158" s="109"/>
      <c r="H158" s="108"/>
      <c r="I158" s="108"/>
      <c r="J158" s="109"/>
    </row>
    <row r="159" spans="2:10" ht="12" customHeight="1" x14ac:dyDescent="0.25">
      <c r="B159" s="108"/>
      <c r="C159" s="108"/>
      <c r="D159" s="109"/>
      <c r="E159" s="108"/>
      <c r="F159" s="108"/>
      <c r="G159" s="109"/>
      <c r="H159" s="108"/>
      <c r="I159" s="108"/>
      <c r="J159" s="109"/>
    </row>
    <row r="160" spans="2:10" ht="12" customHeight="1" x14ac:dyDescent="0.25">
      <c r="B160" s="108"/>
      <c r="C160" s="108"/>
      <c r="D160" s="109"/>
      <c r="E160" s="108"/>
      <c r="F160" s="108"/>
      <c r="G160" s="109"/>
      <c r="H160" s="108"/>
      <c r="I160" s="108"/>
      <c r="J160" s="109"/>
    </row>
    <row r="161" spans="2:10" ht="12" customHeight="1" x14ac:dyDescent="0.25">
      <c r="B161" s="108"/>
      <c r="C161" s="108"/>
      <c r="D161" s="109"/>
      <c r="E161" s="108"/>
      <c r="F161" s="108"/>
      <c r="G161" s="109"/>
      <c r="H161" s="108"/>
      <c r="I161" s="108"/>
      <c r="J161" s="109"/>
    </row>
    <row r="162" spans="2:10" ht="12" customHeight="1" x14ac:dyDescent="0.25">
      <c r="B162" s="108"/>
      <c r="C162" s="108"/>
      <c r="D162" s="109"/>
      <c r="E162" s="108"/>
      <c r="F162" s="108"/>
      <c r="G162" s="109"/>
      <c r="H162" s="108"/>
      <c r="I162" s="108"/>
      <c r="J162" s="109"/>
    </row>
    <row r="163" spans="2:10" ht="12" customHeight="1" x14ac:dyDescent="0.25">
      <c r="B163" s="108"/>
      <c r="C163" s="108"/>
      <c r="D163" s="109"/>
      <c r="E163" s="108"/>
      <c r="F163" s="108"/>
      <c r="G163" s="109"/>
      <c r="H163" s="108"/>
      <c r="I163" s="108"/>
      <c r="J163" s="109"/>
    </row>
    <row r="164" spans="2:10" ht="12" customHeight="1" x14ac:dyDescent="0.25">
      <c r="B164" s="108"/>
      <c r="C164" s="108"/>
      <c r="D164" s="109"/>
      <c r="E164" s="108"/>
      <c r="F164" s="108"/>
      <c r="G164" s="109"/>
      <c r="H164" s="108"/>
      <c r="I164" s="108"/>
      <c r="J164" s="109"/>
    </row>
    <row r="165" spans="2:10" ht="12" customHeight="1" x14ac:dyDescent="0.25">
      <c r="B165" s="108"/>
      <c r="C165" s="108"/>
      <c r="D165" s="109"/>
      <c r="E165" s="108"/>
      <c r="F165" s="108"/>
      <c r="G165" s="109"/>
      <c r="H165" s="108"/>
      <c r="I165" s="108"/>
      <c r="J165" s="109"/>
    </row>
    <row r="166" spans="2:10" ht="12" customHeight="1" x14ac:dyDescent="0.25">
      <c r="B166" s="108"/>
      <c r="C166" s="108"/>
      <c r="D166" s="109"/>
      <c r="E166" s="108"/>
      <c r="F166" s="108"/>
      <c r="G166" s="109"/>
      <c r="H166" s="108"/>
      <c r="I166" s="108"/>
      <c r="J166" s="109"/>
    </row>
    <row r="167" spans="2:10" ht="12" customHeight="1" x14ac:dyDescent="0.25">
      <c r="B167" s="108"/>
      <c r="C167" s="108"/>
      <c r="D167" s="109"/>
      <c r="E167" s="108"/>
      <c r="F167" s="108"/>
      <c r="G167" s="109"/>
      <c r="H167" s="108"/>
      <c r="I167" s="108"/>
      <c r="J167" s="109"/>
    </row>
    <row r="168" spans="2:10" ht="12" customHeight="1" x14ac:dyDescent="0.25">
      <c r="B168" s="108"/>
      <c r="C168" s="108"/>
      <c r="D168" s="109"/>
      <c r="E168" s="108"/>
      <c r="F168" s="108"/>
      <c r="G168" s="109"/>
      <c r="H168" s="108"/>
      <c r="I168" s="108"/>
      <c r="J168" s="109"/>
    </row>
    <row r="169" spans="2:10" ht="12" customHeight="1" x14ac:dyDescent="0.25">
      <c r="B169" s="108"/>
      <c r="C169" s="108"/>
      <c r="D169" s="109"/>
      <c r="E169" s="108"/>
      <c r="F169" s="108"/>
      <c r="G169" s="109"/>
      <c r="H169" s="108"/>
      <c r="I169" s="108"/>
      <c r="J169" s="109"/>
    </row>
    <row r="170" spans="2:10" ht="12" customHeight="1" x14ac:dyDescent="0.25">
      <c r="B170" s="108"/>
      <c r="C170" s="108"/>
      <c r="D170" s="109"/>
      <c r="E170" s="108"/>
      <c r="F170" s="108"/>
      <c r="G170" s="109"/>
      <c r="H170" s="108"/>
      <c r="I170" s="108"/>
      <c r="J170" s="109"/>
    </row>
    <row r="171" spans="2:10" x14ac:dyDescent="0.25">
      <c r="B171" s="24"/>
      <c r="E171" s="24"/>
    </row>
    <row r="172" spans="2:10" x14ac:dyDescent="0.25">
      <c r="B172" s="24"/>
      <c r="E172" s="24"/>
    </row>
    <row r="173" spans="2:10" x14ac:dyDescent="0.25">
      <c r="B173" s="24"/>
      <c r="E173" s="24"/>
    </row>
    <row r="174" spans="2:10" x14ac:dyDescent="0.25">
      <c r="B174" s="24"/>
      <c r="E174" s="24"/>
    </row>
    <row r="175" spans="2:10" x14ac:dyDescent="0.25">
      <c r="B175" s="24"/>
      <c r="E175" s="24"/>
    </row>
    <row r="176" spans="2:10" x14ac:dyDescent="0.25">
      <c r="B176" s="24"/>
      <c r="E176" s="24"/>
    </row>
    <row r="320570" spans="1:10" x14ac:dyDescent="0.25">
      <c r="A320570" s="1" t="s">
        <v>198</v>
      </c>
      <c r="B320570" s="1">
        <v>832382</v>
      </c>
      <c r="C320570" s="1">
        <v>2049155</v>
      </c>
      <c r="D320570" s="1">
        <v>550.03602754694771</v>
      </c>
      <c r="E320570" s="1">
        <v>138249</v>
      </c>
      <c r="F320570" s="1">
        <v>157076</v>
      </c>
      <c r="G320570" s="1">
        <v>246.80586092837257</v>
      </c>
      <c r="H320570" s="1">
        <v>970631</v>
      </c>
      <c r="I320570" s="1">
        <v>2206231</v>
      </c>
      <c r="J320570" s="1">
        <v>490.56500437266436</v>
      </c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7"/>
  <dimension ref="A1:G62"/>
  <sheetViews>
    <sheetView zoomScale="80" zoomScaleNormal="80" zoomScaleSheetLayoutView="100" workbookViewId="0">
      <selection sqref="A1:D1"/>
    </sheetView>
  </sheetViews>
  <sheetFormatPr defaultColWidth="9.42578125" defaultRowHeight="12.75" x14ac:dyDescent="0.2"/>
  <cols>
    <col min="1" max="1" width="38.5703125" style="37" customWidth="1"/>
    <col min="2" max="4" width="21.5703125" style="37" customWidth="1"/>
    <col min="5" max="5" width="15.28515625" style="37" customWidth="1"/>
    <col min="6" max="6" width="12.42578125" style="37" bestFit="1" customWidth="1"/>
    <col min="7" max="7" width="29.42578125" style="37" bestFit="1" customWidth="1"/>
    <col min="8" max="16384" width="9.42578125" style="37"/>
  </cols>
  <sheetData>
    <row r="1" spans="1:7" ht="39" customHeight="1" thickBot="1" x14ac:dyDescent="0.25">
      <c r="A1" s="252" t="s">
        <v>246</v>
      </c>
      <c r="B1" s="252"/>
      <c r="C1" s="252"/>
      <c r="D1" s="252"/>
    </row>
    <row r="2" spans="1:7" ht="48.75" customHeight="1" thickTop="1" thickBot="1" x14ac:dyDescent="0.25">
      <c r="A2" s="45" t="s">
        <v>62</v>
      </c>
      <c r="B2" s="2" t="s">
        <v>63</v>
      </c>
      <c r="C2" s="2" t="s">
        <v>2</v>
      </c>
      <c r="D2" s="2" t="s">
        <v>55</v>
      </c>
    </row>
    <row r="3" spans="1:7" ht="21.75" customHeight="1" thickTop="1" x14ac:dyDescent="0.2">
      <c r="B3" s="253" t="s">
        <v>64</v>
      </c>
      <c r="C3" s="253"/>
      <c r="D3" s="253"/>
    </row>
    <row r="4" spans="1:7" ht="30" customHeight="1" x14ac:dyDescent="0.2">
      <c r="A4" s="46" t="s">
        <v>65</v>
      </c>
      <c r="B4" s="47">
        <v>900081</v>
      </c>
      <c r="C4" s="47">
        <v>2014194</v>
      </c>
      <c r="D4" s="48">
        <v>587.83000000000004</v>
      </c>
    </row>
    <row r="5" spans="1:7" ht="30" customHeight="1" x14ac:dyDescent="0.2">
      <c r="A5" s="46" t="s">
        <v>66</v>
      </c>
      <c r="B5" s="47">
        <v>41031</v>
      </c>
      <c r="C5" s="47">
        <v>85174</v>
      </c>
      <c r="D5" s="48">
        <v>569.84</v>
      </c>
    </row>
    <row r="6" spans="1:7" ht="41.25" customHeight="1" x14ac:dyDescent="0.2">
      <c r="A6" s="46" t="s">
        <v>67</v>
      </c>
      <c r="B6" s="47">
        <v>85934</v>
      </c>
      <c r="C6" s="47">
        <v>221158</v>
      </c>
      <c r="D6" s="48">
        <v>539.5</v>
      </c>
    </row>
    <row r="7" spans="1:7" ht="30" customHeight="1" x14ac:dyDescent="0.2">
      <c r="A7" s="46" t="s">
        <v>68</v>
      </c>
      <c r="B7" s="47">
        <v>3077</v>
      </c>
      <c r="C7" s="47">
        <v>5101</v>
      </c>
      <c r="D7" s="48">
        <v>519.30999999999995</v>
      </c>
    </row>
    <row r="8" spans="1:7" ht="24" customHeight="1" x14ac:dyDescent="0.2">
      <c r="A8" s="49" t="s">
        <v>60</v>
      </c>
      <c r="B8" s="50">
        <v>1030123</v>
      </c>
      <c r="C8" s="50">
        <v>2325627</v>
      </c>
      <c r="D8" s="51">
        <v>582.88</v>
      </c>
    </row>
    <row r="9" spans="1:7" ht="21.75" customHeight="1" x14ac:dyDescent="0.2">
      <c r="A9" s="52"/>
      <c r="B9" s="254" t="s">
        <v>69</v>
      </c>
      <c r="C9" s="254"/>
      <c r="D9" s="254"/>
    </row>
    <row r="10" spans="1:7" ht="30" customHeight="1" x14ac:dyDescent="0.2">
      <c r="A10" s="46" t="s">
        <v>65</v>
      </c>
      <c r="B10" s="47">
        <v>112145</v>
      </c>
      <c r="C10" s="47">
        <v>127410</v>
      </c>
      <c r="D10" s="48">
        <v>264.82</v>
      </c>
    </row>
    <row r="11" spans="1:7" ht="30" customHeight="1" x14ac:dyDescent="0.2">
      <c r="A11" s="46" t="s">
        <v>66</v>
      </c>
      <c r="B11" s="47">
        <v>1949</v>
      </c>
      <c r="C11" s="47">
        <v>2107</v>
      </c>
      <c r="D11" s="48">
        <v>426.19</v>
      </c>
    </row>
    <row r="12" spans="1:7" ht="40.5" customHeight="1" x14ac:dyDescent="0.2">
      <c r="A12" s="46" t="s">
        <v>67</v>
      </c>
      <c r="B12" s="47">
        <v>5504</v>
      </c>
      <c r="C12" s="47">
        <v>6242</v>
      </c>
      <c r="D12" s="48">
        <v>432.6</v>
      </c>
    </row>
    <row r="13" spans="1:7" ht="30" customHeight="1" x14ac:dyDescent="0.2">
      <c r="A13" s="46" t="s">
        <v>68</v>
      </c>
      <c r="B13" s="47">
        <v>179</v>
      </c>
      <c r="C13" s="47">
        <v>198</v>
      </c>
      <c r="D13" s="48">
        <v>391.88</v>
      </c>
    </row>
    <row r="14" spans="1:7" ht="24" customHeight="1" x14ac:dyDescent="0.2">
      <c r="A14" s="49" t="s">
        <v>60</v>
      </c>
      <c r="B14" s="50">
        <v>119777</v>
      </c>
      <c r="C14" s="50">
        <v>135957</v>
      </c>
      <c r="D14" s="51">
        <v>275.35000000000002</v>
      </c>
    </row>
    <row r="15" spans="1:7" ht="21.75" customHeight="1" x14ac:dyDescent="0.2">
      <c r="A15" s="52"/>
      <c r="B15" s="254" t="s">
        <v>60</v>
      </c>
      <c r="C15" s="254"/>
      <c r="D15" s="254"/>
    </row>
    <row r="16" spans="1:7" ht="30" customHeight="1" x14ac:dyDescent="0.2">
      <c r="A16" s="46" t="s">
        <v>65</v>
      </c>
      <c r="B16" s="47">
        <v>1012226</v>
      </c>
      <c r="C16" s="47">
        <v>2141604</v>
      </c>
      <c r="D16" s="48">
        <v>552.04</v>
      </c>
      <c r="E16" s="53"/>
      <c r="F16" s="54"/>
      <c r="G16" s="54"/>
    </row>
    <row r="17" spans="1:7" ht="30" customHeight="1" x14ac:dyDescent="0.2">
      <c r="A17" s="46" t="s">
        <v>66</v>
      </c>
      <c r="B17" s="47">
        <v>42980</v>
      </c>
      <c r="C17" s="47">
        <v>87281</v>
      </c>
      <c r="D17" s="48">
        <v>563.33000000000004</v>
      </c>
      <c r="E17" s="53"/>
      <c r="F17" s="54"/>
      <c r="G17" s="54"/>
    </row>
    <row r="18" spans="1:7" ht="39" customHeight="1" x14ac:dyDescent="0.2">
      <c r="A18" s="46" t="s">
        <v>67</v>
      </c>
      <c r="B18" s="47">
        <v>91438</v>
      </c>
      <c r="C18" s="47">
        <v>227400</v>
      </c>
      <c r="D18" s="48">
        <v>533.07000000000005</v>
      </c>
      <c r="E18" s="53"/>
      <c r="F18" s="54"/>
      <c r="G18" s="54"/>
    </row>
    <row r="19" spans="1:7" ht="30" customHeight="1" x14ac:dyDescent="0.2">
      <c r="A19" s="46" t="s">
        <v>68</v>
      </c>
      <c r="B19" s="47">
        <v>3256</v>
      </c>
      <c r="C19" s="47">
        <v>5299</v>
      </c>
      <c r="D19" s="48">
        <v>512.30999999999995</v>
      </c>
      <c r="E19" s="53"/>
      <c r="F19" s="54"/>
      <c r="G19" s="54"/>
    </row>
    <row r="20" spans="1:7" ht="24" customHeight="1" thickBot="1" x14ac:dyDescent="0.25">
      <c r="A20" s="55" t="s">
        <v>60</v>
      </c>
      <c r="B20" s="56">
        <v>1149900</v>
      </c>
      <c r="C20" s="56">
        <v>2461584</v>
      </c>
      <c r="D20" s="57">
        <v>550.84</v>
      </c>
      <c r="E20" s="53"/>
      <c r="F20" s="54"/>
      <c r="G20" s="54"/>
    </row>
    <row r="21" spans="1:7" ht="13.5" thickTop="1" x14ac:dyDescent="0.2">
      <c r="A21" s="42"/>
    </row>
    <row r="22" spans="1:7" x14ac:dyDescent="0.2">
      <c r="D22" s="58"/>
    </row>
    <row r="23" spans="1:7" x14ac:dyDescent="0.2">
      <c r="D23" s="58"/>
    </row>
    <row r="24" spans="1:7" x14ac:dyDescent="0.2">
      <c r="D24" s="58"/>
    </row>
    <row r="28" spans="1:7" x14ac:dyDescent="0.2">
      <c r="D28" s="43"/>
    </row>
    <row r="29" spans="1:7" x14ac:dyDescent="0.2">
      <c r="D29" s="43"/>
    </row>
    <row r="34" spans="2:4" x14ac:dyDescent="0.2">
      <c r="D34" s="59"/>
    </row>
    <row r="42" spans="2:4" x14ac:dyDescent="0.2">
      <c r="B42" s="60"/>
    </row>
    <row r="43" spans="2:4" x14ac:dyDescent="0.2">
      <c r="B43" s="60"/>
    </row>
    <row r="44" spans="2:4" x14ac:dyDescent="0.2">
      <c r="B44" s="60"/>
    </row>
    <row r="45" spans="2:4" x14ac:dyDescent="0.2">
      <c r="B45" s="60"/>
    </row>
    <row r="46" spans="2:4" x14ac:dyDescent="0.2">
      <c r="B46" s="60"/>
    </row>
    <row r="47" spans="2:4" x14ac:dyDescent="0.2">
      <c r="B47" s="60"/>
    </row>
    <row r="48" spans="2:4" x14ac:dyDescent="0.2">
      <c r="B48" s="60"/>
    </row>
    <row r="49" spans="2:2" x14ac:dyDescent="0.2">
      <c r="B49" s="60"/>
    </row>
    <row r="50" spans="2:2" x14ac:dyDescent="0.2">
      <c r="B50" s="60"/>
    </row>
    <row r="51" spans="2:2" x14ac:dyDescent="0.2">
      <c r="B51" s="60"/>
    </row>
    <row r="52" spans="2:2" x14ac:dyDescent="0.2">
      <c r="B52" s="60"/>
    </row>
    <row r="53" spans="2:2" x14ac:dyDescent="0.2">
      <c r="B53" s="60"/>
    </row>
    <row r="54" spans="2:2" x14ac:dyDescent="0.2">
      <c r="B54" s="60"/>
    </row>
    <row r="55" spans="2:2" x14ac:dyDescent="0.2">
      <c r="B55" s="60"/>
    </row>
    <row r="56" spans="2:2" x14ac:dyDescent="0.2">
      <c r="B56" s="60"/>
    </row>
    <row r="57" spans="2:2" x14ac:dyDescent="0.2">
      <c r="B57" s="60"/>
    </row>
    <row r="58" spans="2:2" x14ac:dyDescent="0.2">
      <c r="B58" s="60"/>
    </row>
    <row r="59" spans="2:2" x14ac:dyDescent="0.2">
      <c r="B59" s="60"/>
    </row>
    <row r="60" spans="2:2" x14ac:dyDescent="0.2">
      <c r="B60" s="60"/>
    </row>
    <row r="61" spans="2:2" x14ac:dyDescent="0.2">
      <c r="B61" s="60"/>
    </row>
    <row r="62" spans="2:2" x14ac:dyDescent="0.2">
      <c r="B62" s="60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2" bottom="0.74803149606299213" header="0.51" footer="0.31496062992125984"/>
  <pageSetup paperSize="9" scale="78" fitToWidth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8">
    <pageSetUpPr fitToPage="1"/>
  </sheetPr>
  <dimension ref="A1:G29"/>
  <sheetViews>
    <sheetView zoomScale="80" zoomScaleNormal="80" zoomScaleSheetLayoutView="100" workbookViewId="0">
      <selection sqref="A1:D1"/>
    </sheetView>
  </sheetViews>
  <sheetFormatPr defaultColWidth="9.42578125" defaultRowHeight="15" x14ac:dyDescent="0.25"/>
  <cols>
    <col min="1" max="1" width="17.42578125" style="61" customWidth="1"/>
    <col min="2" max="4" width="29.5703125" style="61" customWidth="1"/>
    <col min="5" max="16384" width="9.42578125" style="61"/>
  </cols>
  <sheetData>
    <row r="1" spans="1:7" ht="31.5" customHeight="1" thickBot="1" x14ac:dyDescent="0.3">
      <c r="A1" s="255" t="s">
        <v>247</v>
      </c>
      <c r="B1" s="255"/>
      <c r="C1" s="255"/>
      <c r="D1" s="255"/>
    </row>
    <row r="2" spans="1:7" ht="43.5" customHeight="1" thickTop="1" thickBot="1" x14ac:dyDescent="0.3">
      <c r="A2" s="62" t="s">
        <v>70</v>
      </c>
      <c r="B2" s="62" t="s">
        <v>63</v>
      </c>
      <c r="C2" s="62" t="s">
        <v>71</v>
      </c>
      <c r="D2" s="62" t="s">
        <v>55</v>
      </c>
    </row>
    <row r="3" spans="1:7" ht="18.75" customHeight="1" thickTop="1" x14ac:dyDescent="0.25">
      <c r="A3" s="63"/>
      <c r="B3" s="254" t="s">
        <v>72</v>
      </c>
      <c r="C3" s="254"/>
      <c r="D3" s="254"/>
    </row>
    <row r="4" spans="1:7" ht="23.25" customHeight="1" x14ac:dyDescent="0.25">
      <c r="A4" s="64">
        <v>1</v>
      </c>
      <c r="B4" s="65">
        <v>0</v>
      </c>
      <c r="C4" s="65">
        <v>0</v>
      </c>
      <c r="D4" s="66">
        <v>0</v>
      </c>
    </row>
    <row r="5" spans="1:7" ht="23.25" customHeight="1" x14ac:dyDescent="0.25">
      <c r="A5" s="64">
        <v>2</v>
      </c>
      <c r="B5" s="65">
        <v>64901</v>
      </c>
      <c r="C5" s="65">
        <v>129802</v>
      </c>
      <c r="D5" s="66">
        <v>589.27</v>
      </c>
    </row>
    <row r="6" spans="1:7" ht="23.25" customHeight="1" x14ac:dyDescent="0.25">
      <c r="A6" s="64">
        <v>3</v>
      </c>
      <c r="B6" s="65">
        <v>114917</v>
      </c>
      <c r="C6" s="65">
        <v>344751</v>
      </c>
      <c r="D6" s="66">
        <v>660.32</v>
      </c>
      <c r="F6" s="179"/>
    </row>
    <row r="7" spans="1:7" ht="23.25" customHeight="1" x14ac:dyDescent="0.25">
      <c r="A7" s="64">
        <v>4</v>
      </c>
      <c r="B7" s="65">
        <v>109123</v>
      </c>
      <c r="C7" s="65">
        <v>436492</v>
      </c>
      <c r="D7" s="66">
        <v>722.33</v>
      </c>
      <c r="F7" s="179"/>
    </row>
    <row r="8" spans="1:7" ht="23.25" customHeight="1" x14ac:dyDescent="0.25">
      <c r="A8" s="64">
        <v>5</v>
      </c>
      <c r="B8" s="65">
        <v>49540</v>
      </c>
      <c r="C8" s="65">
        <v>247700</v>
      </c>
      <c r="D8" s="66">
        <v>743.58</v>
      </c>
    </row>
    <row r="9" spans="1:7" ht="23.25" customHeight="1" x14ac:dyDescent="0.25">
      <c r="A9" s="64" t="s">
        <v>73</v>
      </c>
      <c r="B9" s="65">
        <v>21707</v>
      </c>
      <c r="C9" s="65">
        <v>139870</v>
      </c>
      <c r="D9" s="66">
        <v>729.07</v>
      </c>
    </row>
    <row r="10" spans="1:7" ht="23.25" customHeight="1" x14ac:dyDescent="0.25">
      <c r="A10" s="67" t="s">
        <v>60</v>
      </c>
      <c r="B10" s="68">
        <v>360188</v>
      </c>
      <c r="C10" s="68">
        <v>1298615</v>
      </c>
      <c r="D10" s="69">
        <v>681.9</v>
      </c>
      <c r="G10" s="179"/>
    </row>
    <row r="11" spans="1:7" ht="18.75" customHeight="1" x14ac:dyDescent="0.25">
      <c r="A11" s="63"/>
      <c r="B11" s="254" t="s">
        <v>74</v>
      </c>
      <c r="C11" s="254"/>
      <c r="D11" s="254"/>
    </row>
    <row r="12" spans="1:7" ht="23.25" customHeight="1" x14ac:dyDescent="0.25">
      <c r="A12" s="64">
        <v>1</v>
      </c>
      <c r="B12" s="65">
        <v>533958</v>
      </c>
      <c r="C12" s="65">
        <v>533958</v>
      </c>
      <c r="D12" s="66">
        <v>452.53</v>
      </c>
    </row>
    <row r="13" spans="1:7" ht="23.25" customHeight="1" x14ac:dyDescent="0.25">
      <c r="A13" s="64">
        <v>2</v>
      </c>
      <c r="B13" s="65">
        <v>168251</v>
      </c>
      <c r="C13" s="65">
        <v>336502</v>
      </c>
      <c r="D13" s="66">
        <v>528.26</v>
      </c>
    </row>
    <row r="14" spans="1:7" ht="23.25" customHeight="1" x14ac:dyDescent="0.25">
      <c r="A14" s="64">
        <v>3</v>
      </c>
      <c r="B14" s="65">
        <v>61981</v>
      </c>
      <c r="C14" s="65">
        <v>185943</v>
      </c>
      <c r="D14" s="66">
        <v>633.26</v>
      </c>
    </row>
    <row r="15" spans="1:7" ht="23.25" customHeight="1" x14ac:dyDescent="0.25">
      <c r="A15" s="64">
        <v>4</v>
      </c>
      <c r="B15" s="65">
        <v>21623</v>
      </c>
      <c r="C15" s="65">
        <v>86492</v>
      </c>
      <c r="D15" s="66">
        <v>715.55</v>
      </c>
    </row>
    <row r="16" spans="1:7" ht="23.25" customHeight="1" x14ac:dyDescent="0.25">
      <c r="A16" s="64">
        <v>5</v>
      </c>
      <c r="B16" s="65">
        <v>3410</v>
      </c>
      <c r="C16" s="65">
        <v>17050</v>
      </c>
      <c r="D16" s="66">
        <v>662.75</v>
      </c>
    </row>
    <row r="17" spans="1:6" ht="23.25" customHeight="1" x14ac:dyDescent="0.25">
      <c r="A17" s="64" t="s">
        <v>73</v>
      </c>
      <c r="B17" s="65">
        <v>489</v>
      </c>
      <c r="C17" s="65">
        <v>3024</v>
      </c>
      <c r="D17" s="66">
        <v>626.35</v>
      </c>
    </row>
    <row r="18" spans="1:6" ht="23.25" customHeight="1" x14ac:dyDescent="0.25">
      <c r="A18" s="67" t="s">
        <v>60</v>
      </c>
      <c r="B18" s="68">
        <v>789712</v>
      </c>
      <c r="C18" s="68">
        <v>1162969</v>
      </c>
      <c r="D18" s="69">
        <v>491.07</v>
      </c>
    </row>
    <row r="19" spans="1:6" ht="18.75" customHeight="1" x14ac:dyDescent="0.25">
      <c r="A19" s="63"/>
      <c r="B19" s="254" t="s">
        <v>60</v>
      </c>
      <c r="C19" s="254"/>
      <c r="D19" s="254"/>
    </row>
    <row r="20" spans="1:6" ht="23.25" customHeight="1" x14ac:dyDescent="0.25">
      <c r="A20" s="64">
        <v>1</v>
      </c>
      <c r="B20" s="65">
        <v>533958</v>
      </c>
      <c r="C20" s="65">
        <v>533958</v>
      </c>
      <c r="D20" s="66">
        <v>452.53</v>
      </c>
      <c r="F20" s="179"/>
    </row>
    <row r="21" spans="1:6" ht="23.25" customHeight="1" x14ac:dyDescent="0.25">
      <c r="A21" s="64">
        <v>2</v>
      </c>
      <c r="B21" s="65">
        <v>233152</v>
      </c>
      <c r="C21" s="65">
        <v>466304</v>
      </c>
      <c r="D21" s="66">
        <v>545.25</v>
      </c>
    </row>
    <row r="22" spans="1:6" ht="23.25" customHeight="1" x14ac:dyDescent="0.25">
      <c r="A22" s="64">
        <v>3</v>
      </c>
      <c r="B22" s="65">
        <v>176898</v>
      </c>
      <c r="C22" s="65">
        <v>530694</v>
      </c>
      <c r="D22" s="66">
        <v>650.84</v>
      </c>
    </row>
    <row r="23" spans="1:6" ht="23.25" customHeight="1" x14ac:dyDescent="0.25">
      <c r="A23" s="64">
        <v>4</v>
      </c>
      <c r="B23" s="65">
        <v>130746</v>
      </c>
      <c r="C23" s="65">
        <v>522984</v>
      </c>
      <c r="D23" s="66">
        <v>721.21</v>
      </c>
    </row>
    <row r="24" spans="1:6" ht="23.25" customHeight="1" x14ac:dyDescent="0.25">
      <c r="A24" s="64">
        <v>5</v>
      </c>
      <c r="B24" s="65">
        <v>52950</v>
      </c>
      <c r="C24" s="65">
        <v>264750</v>
      </c>
      <c r="D24" s="66">
        <v>738.37</v>
      </c>
    </row>
    <row r="25" spans="1:6" ht="23.25" customHeight="1" x14ac:dyDescent="0.25">
      <c r="A25" s="64" t="s">
        <v>73</v>
      </c>
      <c r="B25" s="65">
        <v>22196</v>
      </c>
      <c r="C25" s="65">
        <v>142894</v>
      </c>
      <c r="D25" s="66">
        <v>726.81</v>
      </c>
    </row>
    <row r="26" spans="1:6" ht="23.25" customHeight="1" thickBot="1" x14ac:dyDescent="0.3">
      <c r="A26" s="70" t="s">
        <v>60</v>
      </c>
      <c r="B26" s="71">
        <v>1149900</v>
      </c>
      <c r="C26" s="71">
        <v>2461584</v>
      </c>
      <c r="D26" s="72">
        <v>550.84</v>
      </c>
    </row>
    <row r="27" spans="1:6" ht="16.5" customHeight="1" thickTop="1" x14ac:dyDescent="0.25">
      <c r="A27" s="73"/>
    </row>
    <row r="28" spans="1:6" ht="16.5" customHeight="1" x14ac:dyDescent="0.25">
      <c r="B28" s="179"/>
      <c r="C28" s="179"/>
    </row>
    <row r="29" spans="1:6" ht="16.5" customHeight="1" x14ac:dyDescent="0.2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>
    <pageSetUpPr fitToPage="1"/>
  </sheetPr>
  <dimension ref="A1:E44"/>
  <sheetViews>
    <sheetView zoomScale="80" zoomScaleNormal="80" zoomScaleSheetLayoutView="100" workbookViewId="0">
      <selection sqref="A1:D1"/>
    </sheetView>
  </sheetViews>
  <sheetFormatPr defaultColWidth="9.42578125" defaultRowHeight="15" x14ac:dyDescent="0.25"/>
  <cols>
    <col min="1" max="1" width="17.42578125" style="74" customWidth="1"/>
    <col min="2" max="4" width="29.42578125" style="74" customWidth="1"/>
    <col min="5" max="16384" width="9.42578125" style="74"/>
  </cols>
  <sheetData>
    <row r="1" spans="1:5" ht="36.75" customHeight="1" thickBot="1" x14ac:dyDescent="0.3">
      <c r="A1" s="256" t="s">
        <v>248</v>
      </c>
      <c r="B1" s="256"/>
      <c r="C1" s="256"/>
      <c r="D1" s="256"/>
    </row>
    <row r="2" spans="1:5" ht="43.5" customHeight="1" thickTop="1" thickBot="1" x14ac:dyDescent="0.3">
      <c r="A2" s="75" t="s">
        <v>70</v>
      </c>
      <c r="B2" s="75" t="s">
        <v>63</v>
      </c>
      <c r="C2" s="75" t="s">
        <v>71</v>
      </c>
      <c r="D2" s="75" t="s">
        <v>55</v>
      </c>
    </row>
    <row r="3" spans="1:5" ht="18.75" customHeight="1" thickTop="1" x14ac:dyDescent="0.25">
      <c r="A3" s="76"/>
      <c r="B3" s="257" t="s">
        <v>75</v>
      </c>
      <c r="C3" s="257"/>
      <c r="D3" s="257"/>
    </row>
    <row r="4" spans="1:5" ht="23.25" customHeight="1" x14ac:dyDescent="0.25">
      <c r="A4" s="64">
        <v>1</v>
      </c>
      <c r="B4" s="65">
        <v>76355</v>
      </c>
      <c r="C4" s="65">
        <v>76355</v>
      </c>
      <c r="D4" s="66">
        <v>377.1</v>
      </c>
      <c r="E4" s="77"/>
    </row>
    <row r="5" spans="1:5" ht="23.25" customHeight="1" x14ac:dyDescent="0.25">
      <c r="A5" s="64">
        <v>2</v>
      </c>
      <c r="B5" s="65">
        <v>49595</v>
      </c>
      <c r="C5" s="65">
        <v>99190</v>
      </c>
      <c r="D5" s="66">
        <v>452.93</v>
      </c>
      <c r="E5" s="77"/>
    </row>
    <row r="6" spans="1:5" ht="23.25" customHeight="1" x14ac:dyDescent="0.25">
      <c r="A6" s="64">
        <v>3</v>
      </c>
      <c r="B6" s="65">
        <v>30575</v>
      </c>
      <c r="C6" s="65">
        <v>91725</v>
      </c>
      <c r="D6" s="66">
        <v>577.1</v>
      </c>
      <c r="E6" s="77"/>
    </row>
    <row r="7" spans="1:5" ht="23.25" customHeight="1" x14ac:dyDescent="0.25">
      <c r="A7" s="64">
        <v>4</v>
      </c>
      <c r="B7" s="65">
        <v>21544</v>
      </c>
      <c r="C7" s="65">
        <v>86176</v>
      </c>
      <c r="D7" s="66">
        <v>678.71</v>
      </c>
      <c r="E7" s="77"/>
    </row>
    <row r="8" spans="1:5" ht="23.25" customHeight="1" x14ac:dyDescent="0.25">
      <c r="A8" s="64">
        <v>5</v>
      </c>
      <c r="B8" s="65">
        <v>9864</v>
      </c>
      <c r="C8" s="65">
        <v>49320</v>
      </c>
      <c r="D8" s="66">
        <v>704.77</v>
      </c>
      <c r="E8" s="77"/>
    </row>
    <row r="9" spans="1:5" ht="23.25" customHeight="1" x14ac:dyDescent="0.25">
      <c r="A9" s="64" t="s">
        <v>73</v>
      </c>
      <c r="B9" s="65">
        <v>4781</v>
      </c>
      <c r="C9" s="65">
        <v>30989</v>
      </c>
      <c r="D9" s="66">
        <v>687.03</v>
      </c>
      <c r="E9" s="77"/>
    </row>
    <row r="10" spans="1:5" ht="23.25" customHeight="1" x14ac:dyDescent="0.25">
      <c r="A10" s="67" t="s">
        <v>60</v>
      </c>
      <c r="B10" s="68">
        <v>192714</v>
      </c>
      <c r="C10" s="68">
        <v>433755</v>
      </c>
      <c r="D10" s="69">
        <v>486.52</v>
      </c>
      <c r="E10" s="77"/>
    </row>
    <row r="11" spans="1:5" ht="18.75" customHeight="1" x14ac:dyDescent="0.25">
      <c r="A11" s="76"/>
      <c r="B11" s="257" t="s">
        <v>76</v>
      </c>
      <c r="C11" s="257"/>
      <c r="D11" s="257"/>
    </row>
    <row r="12" spans="1:5" ht="23.25" customHeight="1" x14ac:dyDescent="0.25">
      <c r="A12" s="64">
        <v>1</v>
      </c>
      <c r="B12" s="65">
        <v>457603</v>
      </c>
      <c r="C12" s="65">
        <v>457603</v>
      </c>
      <c r="D12" s="66">
        <v>465.12</v>
      </c>
    </row>
    <row r="13" spans="1:5" ht="23.25" customHeight="1" x14ac:dyDescent="0.25">
      <c r="A13" s="64">
        <v>2</v>
      </c>
      <c r="B13" s="65">
        <v>183557</v>
      </c>
      <c r="C13" s="65">
        <v>367114</v>
      </c>
      <c r="D13" s="66">
        <v>570.19000000000005</v>
      </c>
    </row>
    <row r="14" spans="1:5" ht="23.25" customHeight="1" x14ac:dyDescent="0.25">
      <c r="A14" s="64">
        <v>3</v>
      </c>
      <c r="B14" s="65">
        <v>146323</v>
      </c>
      <c r="C14" s="65">
        <v>438969</v>
      </c>
      <c r="D14" s="66">
        <v>666.25</v>
      </c>
    </row>
    <row r="15" spans="1:5" ht="23.25" customHeight="1" x14ac:dyDescent="0.25">
      <c r="A15" s="64">
        <v>4</v>
      </c>
      <c r="B15" s="65">
        <v>109202</v>
      </c>
      <c r="C15" s="65">
        <v>436808</v>
      </c>
      <c r="D15" s="66">
        <v>729.59</v>
      </c>
    </row>
    <row r="16" spans="1:5" ht="23.25" customHeight="1" x14ac:dyDescent="0.25">
      <c r="A16" s="64">
        <v>5</v>
      </c>
      <c r="B16" s="65">
        <v>43086</v>
      </c>
      <c r="C16" s="65">
        <v>215430</v>
      </c>
      <c r="D16" s="66">
        <v>746.07</v>
      </c>
    </row>
    <row r="17" spans="1:4" ht="23.25" customHeight="1" x14ac:dyDescent="0.25">
      <c r="A17" s="64" t="s">
        <v>73</v>
      </c>
      <c r="B17" s="65">
        <v>17415</v>
      </c>
      <c r="C17" s="65">
        <v>111905</v>
      </c>
      <c r="D17" s="66">
        <v>737.73</v>
      </c>
    </row>
    <row r="18" spans="1:4" ht="23.25" customHeight="1" x14ac:dyDescent="0.25">
      <c r="A18" s="67" t="s">
        <v>60</v>
      </c>
      <c r="B18" s="68">
        <v>957186</v>
      </c>
      <c r="C18" s="68">
        <v>2027829</v>
      </c>
      <c r="D18" s="69">
        <v>563.79</v>
      </c>
    </row>
    <row r="19" spans="1:4" ht="18.75" customHeight="1" x14ac:dyDescent="0.25">
      <c r="A19" s="76"/>
      <c r="B19" s="257" t="s">
        <v>60</v>
      </c>
      <c r="C19" s="257"/>
      <c r="D19" s="257"/>
    </row>
    <row r="20" spans="1:4" ht="23.25" customHeight="1" x14ac:dyDescent="0.25">
      <c r="A20" s="64">
        <v>1</v>
      </c>
      <c r="B20" s="65">
        <v>533958</v>
      </c>
      <c r="C20" s="65">
        <v>533958</v>
      </c>
      <c r="D20" s="66">
        <v>452.53</v>
      </c>
    </row>
    <row r="21" spans="1:4" ht="23.25" customHeight="1" x14ac:dyDescent="0.25">
      <c r="A21" s="64">
        <v>2</v>
      </c>
      <c r="B21" s="65">
        <v>233152</v>
      </c>
      <c r="C21" s="65">
        <v>466304</v>
      </c>
      <c r="D21" s="66">
        <v>545.25</v>
      </c>
    </row>
    <row r="22" spans="1:4" ht="23.25" customHeight="1" x14ac:dyDescent="0.25">
      <c r="A22" s="64">
        <v>3</v>
      </c>
      <c r="B22" s="65">
        <v>176898</v>
      </c>
      <c r="C22" s="65">
        <v>530694</v>
      </c>
      <c r="D22" s="66">
        <v>650.84</v>
      </c>
    </row>
    <row r="23" spans="1:4" ht="23.25" customHeight="1" x14ac:dyDescent="0.25">
      <c r="A23" s="64">
        <v>4</v>
      </c>
      <c r="B23" s="65">
        <v>130746</v>
      </c>
      <c r="C23" s="65">
        <v>522984</v>
      </c>
      <c r="D23" s="66">
        <v>721.21</v>
      </c>
    </row>
    <row r="24" spans="1:4" ht="23.25" customHeight="1" x14ac:dyDescent="0.25">
      <c r="A24" s="64">
        <v>5</v>
      </c>
      <c r="B24" s="65">
        <v>52950</v>
      </c>
      <c r="C24" s="65">
        <v>264750</v>
      </c>
      <c r="D24" s="66">
        <v>738.37</v>
      </c>
    </row>
    <row r="25" spans="1:4" ht="23.25" customHeight="1" x14ac:dyDescent="0.25">
      <c r="A25" s="64" t="s">
        <v>73</v>
      </c>
      <c r="B25" s="65">
        <v>22196</v>
      </c>
      <c r="C25" s="65">
        <v>142894</v>
      </c>
      <c r="D25" s="66">
        <v>726.81</v>
      </c>
    </row>
    <row r="26" spans="1:4" ht="23.25" customHeight="1" thickBot="1" x14ac:dyDescent="0.3">
      <c r="A26" s="70" t="s">
        <v>60</v>
      </c>
      <c r="B26" s="71">
        <v>1149900</v>
      </c>
      <c r="C26" s="71">
        <v>2461584</v>
      </c>
      <c r="D26" s="72">
        <v>550.84</v>
      </c>
    </row>
    <row r="27" spans="1:4" ht="16.5" customHeight="1" thickTop="1" x14ac:dyDescent="0.25">
      <c r="A27" s="78"/>
    </row>
    <row r="28" spans="1:4" ht="16.5" customHeight="1" x14ac:dyDescent="0.25">
      <c r="B28" s="179"/>
      <c r="C28" s="179"/>
    </row>
    <row r="29" spans="1:4" ht="16.5" customHeight="1" x14ac:dyDescent="0.25">
      <c r="B29" s="79"/>
      <c r="C29" s="79"/>
    </row>
    <row r="30" spans="1:4" ht="16.5" customHeight="1" x14ac:dyDescent="0.25"/>
    <row r="31" spans="1:4" ht="16.5" customHeight="1" x14ac:dyDescent="0.25"/>
    <row r="32" spans="1: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>
    <pageSetUpPr fitToPage="1"/>
  </sheetPr>
  <dimension ref="A1:J22"/>
  <sheetViews>
    <sheetView zoomScaleNormal="100" zoomScaleSheetLayoutView="100" workbookViewId="0">
      <selection sqref="A1:H1"/>
    </sheetView>
  </sheetViews>
  <sheetFormatPr defaultColWidth="9.42578125" defaultRowHeight="15" x14ac:dyDescent="0.25"/>
  <cols>
    <col min="1" max="1" width="30.42578125" style="61" bestFit="1" customWidth="1"/>
    <col min="2" max="5" width="11.42578125" style="61" bestFit="1" customWidth="1"/>
    <col min="6" max="7" width="10.42578125" style="61" bestFit="1" customWidth="1"/>
    <col min="8" max="8" width="13.42578125" style="61" bestFit="1" customWidth="1"/>
    <col min="9" max="16384" width="9.42578125" style="61"/>
  </cols>
  <sheetData>
    <row r="1" spans="1:10" ht="32.25" customHeight="1" thickBot="1" x14ac:dyDescent="0.3">
      <c r="A1" s="252" t="s">
        <v>249</v>
      </c>
      <c r="B1" s="252"/>
      <c r="C1" s="252"/>
      <c r="D1" s="252"/>
      <c r="E1" s="252"/>
      <c r="F1" s="252"/>
      <c r="G1" s="252"/>
      <c r="H1" s="252"/>
    </row>
    <row r="2" spans="1:10" s="80" customFormat="1" ht="15.75" thickTop="1" x14ac:dyDescent="0.25">
      <c r="A2" s="258" t="s">
        <v>77</v>
      </c>
      <c r="B2" s="259" t="s">
        <v>70</v>
      </c>
      <c r="C2" s="259"/>
      <c r="D2" s="259"/>
      <c r="E2" s="259"/>
      <c r="F2" s="259"/>
      <c r="G2" s="259"/>
      <c r="H2" s="260" t="s">
        <v>60</v>
      </c>
    </row>
    <row r="3" spans="1:10" ht="15.75" thickBot="1" x14ac:dyDescent="0.3">
      <c r="A3" s="228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73</v>
      </c>
      <c r="H3" s="261"/>
    </row>
    <row r="4" spans="1:10" s="84" customFormat="1" ht="17.25" customHeight="1" thickTop="1" x14ac:dyDescent="0.25">
      <c r="A4" s="81" t="s">
        <v>78</v>
      </c>
      <c r="B4" s="82">
        <v>92209</v>
      </c>
      <c r="C4" s="82">
        <v>36201</v>
      </c>
      <c r="D4" s="82">
        <v>17524</v>
      </c>
      <c r="E4" s="82">
        <v>10930</v>
      </c>
      <c r="F4" s="47">
        <v>4643</v>
      </c>
      <c r="G4" s="47">
        <v>2260</v>
      </c>
      <c r="H4" s="83">
        <v>163767</v>
      </c>
    </row>
    <row r="5" spans="1:10" s="84" customFormat="1" ht="17.25" customHeight="1" x14ac:dyDescent="0.25">
      <c r="A5" s="81" t="s">
        <v>79</v>
      </c>
      <c r="B5" s="82">
        <v>54201</v>
      </c>
      <c r="C5" s="82">
        <v>37497</v>
      </c>
      <c r="D5" s="82">
        <v>26575</v>
      </c>
      <c r="E5" s="82">
        <v>19332</v>
      </c>
      <c r="F5" s="47">
        <v>8046</v>
      </c>
      <c r="G5" s="47">
        <v>3394</v>
      </c>
      <c r="H5" s="83">
        <v>149045</v>
      </c>
    </row>
    <row r="6" spans="1:10" s="84" customFormat="1" ht="17.25" customHeight="1" x14ac:dyDescent="0.25">
      <c r="A6" s="81" t="s">
        <v>80</v>
      </c>
      <c r="B6" s="82">
        <v>282290</v>
      </c>
      <c r="C6" s="82">
        <v>50765</v>
      </c>
      <c r="D6" s="82">
        <v>23801</v>
      </c>
      <c r="E6" s="82">
        <v>15648</v>
      </c>
      <c r="F6" s="47">
        <v>5982</v>
      </c>
      <c r="G6" s="47">
        <v>2515</v>
      </c>
      <c r="H6" s="83">
        <v>381001</v>
      </c>
      <c r="I6" s="176"/>
      <c r="J6" s="177"/>
    </row>
    <row r="7" spans="1:10" s="84" customFormat="1" ht="17.25" customHeight="1" x14ac:dyDescent="0.25">
      <c r="A7" s="81" t="s">
        <v>81</v>
      </c>
      <c r="B7" s="82">
        <v>105258</v>
      </c>
      <c r="C7" s="82">
        <v>69084</v>
      </c>
      <c r="D7" s="82">
        <v>52369</v>
      </c>
      <c r="E7" s="82">
        <v>20182</v>
      </c>
      <c r="F7" s="47">
        <v>6559</v>
      </c>
      <c r="G7" s="47">
        <v>2683</v>
      </c>
      <c r="H7" s="83">
        <v>256135</v>
      </c>
      <c r="J7" s="177"/>
    </row>
    <row r="8" spans="1:10" s="84" customFormat="1" ht="17.25" customHeight="1" x14ac:dyDescent="0.25">
      <c r="A8" s="81" t="s">
        <v>82</v>
      </c>
      <c r="B8" s="82">
        <v>0</v>
      </c>
      <c r="C8" s="82">
        <v>38683</v>
      </c>
      <c r="D8" s="82">
        <v>37282</v>
      </c>
      <c r="E8" s="82">
        <v>36688</v>
      </c>
      <c r="F8" s="47">
        <v>12614</v>
      </c>
      <c r="G8" s="47">
        <v>5373</v>
      </c>
      <c r="H8" s="83">
        <v>130640</v>
      </c>
    </row>
    <row r="9" spans="1:10" s="84" customFormat="1" ht="17.25" customHeight="1" x14ac:dyDescent="0.25">
      <c r="A9" s="81" t="s">
        <v>83</v>
      </c>
      <c r="B9" s="82">
        <v>0</v>
      </c>
      <c r="C9" s="82">
        <v>922</v>
      </c>
      <c r="D9" s="82">
        <v>19263</v>
      </c>
      <c r="E9" s="82">
        <v>23006</v>
      </c>
      <c r="F9" s="47">
        <v>10471</v>
      </c>
      <c r="G9" s="47">
        <v>3934</v>
      </c>
      <c r="H9" s="83">
        <v>57596</v>
      </c>
    </row>
    <row r="10" spans="1:10" s="84" customFormat="1" ht="17.25" customHeight="1" x14ac:dyDescent="0.25">
      <c r="A10" s="81" t="s">
        <v>84</v>
      </c>
      <c r="B10" s="82">
        <v>0</v>
      </c>
      <c r="C10" s="82">
        <v>0</v>
      </c>
      <c r="D10" s="82">
        <v>84</v>
      </c>
      <c r="E10" s="82">
        <v>4960</v>
      </c>
      <c r="F10" s="47">
        <v>4635</v>
      </c>
      <c r="G10" s="47">
        <v>2037</v>
      </c>
      <c r="H10" s="83">
        <v>11716</v>
      </c>
      <c r="J10" s="178"/>
    </row>
    <row r="11" spans="1:10" s="84" customFormat="1" ht="17.25" customHeight="1" thickBot="1" x14ac:dyDescent="0.3">
      <c r="A11" s="70" t="s">
        <v>60</v>
      </c>
      <c r="B11" s="85">
        <v>533958</v>
      </c>
      <c r="C11" s="85">
        <v>233152</v>
      </c>
      <c r="D11" s="85">
        <v>176898</v>
      </c>
      <c r="E11" s="85">
        <v>130746</v>
      </c>
      <c r="F11" s="86">
        <v>52950</v>
      </c>
      <c r="G11" s="86">
        <v>22196</v>
      </c>
      <c r="H11" s="87">
        <v>1149900</v>
      </c>
    </row>
    <row r="12" spans="1:10" ht="15.75" thickTop="1" x14ac:dyDescent="0.25">
      <c r="A12" s="73"/>
      <c r="B12" s="73"/>
      <c r="C12" s="73"/>
      <c r="D12" s="73"/>
      <c r="E12" s="73"/>
    </row>
    <row r="14" spans="1:10" x14ac:dyDescent="0.25">
      <c r="B14" s="179"/>
      <c r="C14" s="179"/>
      <c r="D14" s="179"/>
      <c r="E14" s="179"/>
      <c r="F14" s="179"/>
      <c r="G14" s="179"/>
      <c r="H14" s="179"/>
    </row>
    <row r="15" spans="1:10" x14ac:dyDescent="0.25">
      <c r="B15" s="179"/>
      <c r="C15" s="179"/>
      <c r="D15" s="179"/>
      <c r="E15" s="179"/>
      <c r="F15" s="179"/>
      <c r="G15" s="179"/>
      <c r="H15" s="179"/>
    </row>
    <row r="16" spans="1:10" x14ac:dyDescent="0.25">
      <c r="B16" s="179"/>
      <c r="C16" s="179"/>
      <c r="D16" s="179"/>
      <c r="E16" s="179"/>
      <c r="F16" s="179"/>
      <c r="G16" s="179"/>
      <c r="H16" s="179"/>
    </row>
    <row r="17" spans="2:8" x14ac:dyDescent="0.25">
      <c r="B17" s="179"/>
      <c r="C17" s="179"/>
      <c r="D17" s="179"/>
      <c r="E17" s="179"/>
      <c r="F17" s="179"/>
      <c r="G17" s="179"/>
      <c r="H17" s="179"/>
    </row>
    <row r="18" spans="2:8" x14ac:dyDescent="0.25">
      <c r="B18" s="179"/>
      <c r="C18" s="179"/>
      <c r="D18" s="179"/>
      <c r="E18" s="179"/>
      <c r="F18" s="179"/>
      <c r="G18" s="179"/>
      <c r="H18" s="179"/>
    </row>
    <row r="19" spans="2:8" x14ac:dyDescent="0.25">
      <c r="B19" s="179"/>
      <c r="C19" s="179"/>
      <c r="D19" s="179"/>
      <c r="E19" s="179"/>
      <c r="F19" s="179"/>
      <c r="G19" s="179"/>
      <c r="H19" s="179"/>
    </row>
    <row r="20" spans="2:8" x14ac:dyDescent="0.25">
      <c r="B20" s="179"/>
      <c r="C20" s="179"/>
      <c r="D20" s="179"/>
      <c r="E20" s="179"/>
      <c r="F20" s="179"/>
      <c r="G20" s="179"/>
      <c r="H20" s="179"/>
    </row>
    <row r="21" spans="2:8" x14ac:dyDescent="0.25">
      <c r="B21" s="179"/>
      <c r="C21" s="179"/>
      <c r="D21" s="179"/>
      <c r="E21" s="179"/>
      <c r="F21" s="179"/>
      <c r="G21" s="179"/>
      <c r="H21" s="179"/>
    </row>
    <row r="22" spans="2:8" x14ac:dyDescent="0.25">
      <c r="H22" s="77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7"/>
  <dimension ref="A1:A17"/>
  <sheetViews>
    <sheetView zoomScaleNormal="100" workbookViewId="0"/>
  </sheetViews>
  <sheetFormatPr defaultColWidth="8.7109375" defaultRowHeight="14.25" x14ac:dyDescent="0.2"/>
  <cols>
    <col min="1" max="1" width="163" style="148" bestFit="1" customWidth="1"/>
    <col min="2" max="16384" width="8.7109375" style="148"/>
  </cols>
  <sheetData>
    <row r="1" spans="1:1" ht="15" x14ac:dyDescent="0.2">
      <c r="A1" s="147" t="s">
        <v>210</v>
      </c>
    </row>
    <row r="3" spans="1:1" ht="15" x14ac:dyDescent="0.2">
      <c r="A3" s="149" t="s">
        <v>211</v>
      </c>
    </row>
    <row r="5" spans="1:1" ht="16.149999999999999" customHeight="1" x14ac:dyDescent="0.2">
      <c r="A5" s="150" t="s">
        <v>231</v>
      </c>
    </row>
    <row r="6" spans="1:1" ht="16.149999999999999" customHeight="1" x14ac:dyDescent="0.2">
      <c r="A6" s="151" t="s">
        <v>215</v>
      </c>
    </row>
    <row r="7" spans="1:1" ht="16.149999999999999" customHeight="1" x14ac:dyDescent="0.2">
      <c r="A7" s="151" t="s">
        <v>216</v>
      </c>
    </row>
    <row r="8" spans="1:1" ht="16.149999999999999" customHeight="1" x14ac:dyDescent="0.2">
      <c r="A8" s="150" t="s">
        <v>217</v>
      </c>
    </row>
    <row r="9" spans="1:1" ht="16.149999999999999" customHeight="1" x14ac:dyDescent="0.2">
      <c r="A9" s="150" t="s">
        <v>218</v>
      </c>
    </row>
    <row r="10" spans="1:1" ht="16.149999999999999" customHeight="1" x14ac:dyDescent="0.2">
      <c r="A10" s="150" t="s">
        <v>224</v>
      </c>
    </row>
    <row r="11" spans="1:1" ht="16.149999999999999" customHeight="1" x14ac:dyDescent="0.2">
      <c r="A11" s="150" t="s">
        <v>219</v>
      </c>
    </row>
    <row r="12" spans="1:1" ht="16.149999999999999" customHeight="1" x14ac:dyDescent="0.2">
      <c r="A12" s="150" t="s">
        <v>237</v>
      </c>
    </row>
    <row r="13" spans="1:1" ht="16.149999999999999" customHeight="1" x14ac:dyDescent="0.2">
      <c r="A13" s="150" t="s">
        <v>238</v>
      </c>
    </row>
    <row r="14" spans="1:1" ht="16.149999999999999" customHeight="1" x14ac:dyDescent="0.2">
      <c r="A14" s="150" t="s">
        <v>239</v>
      </c>
    </row>
    <row r="15" spans="1:1" ht="16.149999999999999" customHeight="1" x14ac:dyDescent="0.2">
      <c r="A15" s="150" t="s">
        <v>240</v>
      </c>
    </row>
    <row r="16" spans="1:1" ht="16.149999999999999" customHeight="1" x14ac:dyDescent="0.2">
      <c r="A16" s="150" t="s">
        <v>241</v>
      </c>
    </row>
    <row r="17" spans="1:1" ht="16.149999999999999" customHeight="1" x14ac:dyDescent="0.2">
      <c r="A17" s="150" t="s">
        <v>242</v>
      </c>
    </row>
  </sheetData>
  <pageMargins left="0.31496062992125984" right="0.11811023622047245" top="0.74803149606299213" bottom="0.74803149606299213" header="0.31496062992125984" footer="0.31496062992125984"/>
  <pageSetup paperSize="9" scale="90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2">
    <pageSetUpPr fitToPage="1"/>
  </sheetPr>
  <dimension ref="A1:I36"/>
  <sheetViews>
    <sheetView zoomScale="80" zoomScaleNormal="80" workbookViewId="0">
      <selection sqref="A1:I1"/>
    </sheetView>
  </sheetViews>
  <sheetFormatPr defaultColWidth="9.42578125" defaultRowHeight="12.75" x14ac:dyDescent="0.2"/>
  <cols>
    <col min="1" max="1" width="31.7109375" style="37" customWidth="1"/>
    <col min="2" max="2" width="17" style="37" customWidth="1"/>
    <col min="3" max="3" width="17" style="42" customWidth="1"/>
    <col min="4" max="4" width="17" style="37" customWidth="1"/>
    <col min="5" max="5" width="17" style="42" customWidth="1"/>
    <col min="6" max="6" width="17" style="37" customWidth="1"/>
    <col min="7" max="7" width="17" style="42" customWidth="1"/>
    <col min="8" max="8" width="17" style="37" customWidth="1"/>
    <col min="9" max="9" width="17" style="42" customWidth="1"/>
    <col min="10" max="16384" width="9.42578125" style="37"/>
  </cols>
  <sheetData>
    <row r="1" spans="1:9" ht="21" customHeight="1" thickBot="1" x14ac:dyDescent="0.25">
      <c r="A1" s="228" t="s">
        <v>232</v>
      </c>
      <c r="B1" s="228"/>
      <c r="C1" s="228"/>
      <c r="D1" s="228"/>
      <c r="E1" s="228"/>
      <c r="F1" s="228"/>
      <c r="G1" s="228"/>
      <c r="H1" s="228"/>
      <c r="I1" s="228"/>
    </row>
    <row r="2" spans="1:9" ht="25.5" customHeight="1" thickTop="1" x14ac:dyDescent="0.2">
      <c r="A2" s="231" t="s">
        <v>59</v>
      </c>
      <c r="B2" s="230" t="s">
        <v>203</v>
      </c>
      <c r="C2" s="229"/>
      <c r="D2" s="227" t="s">
        <v>204</v>
      </c>
      <c r="E2" s="229"/>
      <c r="F2" s="230" t="s">
        <v>227</v>
      </c>
      <c r="G2" s="229"/>
      <c r="H2" s="227" t="s">
        <v>243</v>
      </c>
      <c r="I2" s="227"/>
    </row>
    <row r="3" spans="1:9" ht="54" customHeight="1" thickBot="1" x14ac:dyDescent="0.25">
      <c r="A3" s="232"/>
      <c r="B3" s="102" t="s">
        <v>201</v>
      </c>
      <c r="C3" s="103" t="s">
        <v>202</v>
      </c>
      <c r="D3" s="102" t="s">
        <v>201</v>
      </c>
      <c r="E3" s="103" t="s">
        <v>202</v>
      </c>
      <c r="F3" s="102" t="s">
        <v>201</v>
      </c>
      <c r="G3" s="103" t="s">
        <v>202</v>
      </c>
      <c r="H3" s="102" t="s">
        <v>201</v>
      </c>
      <c r="I3" s="103" t="s">
        <v>202</v>
      </c>
    </row>
    <row r="4" spans="1:9" ht="18.75" customHeight="1" thickTop="1" x14ac:dyDescent="0.2">
      <c r="A4" s="3" t="s">
        <v>4</v>
      </c>
      <c r="B4" s="91">
        <v>96837</v>
      </c>
      <c r="C4" s="119">
        <v>5.9064778698448617E-2</v>
      </c>
      <c r="D4" s="91">
        <v>80950</v>
      </c>
      <c r="E4" s="119">
        <v>5.5460476103694305E-2</v>
      </c>
      <c r="F4" s="91">
        <v>66302</v>
      </c>
      <c r="G4" s="119">
        <v>5.7002106349138118E-2</v>
      </c>
      <c r="H4" s="91">
        <v>46144</v>
      </c>
      <c r="I4" s="119">
        <v>5.1308851621970825E-2</v>
      </c>
    </row>
    <row r="5" spans="1:9" ht="28.9" customHeight="1" x14ac:dyDescent="0.2">
      <c r="A5" s="3" t="s">
        <v>5</v>
      </c>
      <c r="B5" s="91">
        <v>2124</v>
      </c>
      <c r="C5" s="119">
        <v>1.295512974952806E-3</v>
      </c>
      <c r="D5" s="91">
        <v>1369</v>
      </c>
      <c r="E5" s="119">
        <v>9.3792948469373079E-4</v>
      </c>
      <c r="F5" s="91">
        <v>1160</v>
      </c>
      <c r="G5" s="119">
        <v>9.9729183682242188E-4</v>
      </c>
      <c r="H5" s="91">
        <v>696</v>
      </c>
      <c r="I5" s="119">
        <v>7.7390258167674445E-4</v>
      </c>
    </row>
    <row r="6" spans="1:9" ht="18.75" customHeight="1" x14ac:dyDescent="0.2">
      <c r="A6" s="3" t="s">
        <v>6</v>
      </c>
      <c r="B6" s="91">
        <v>163633</v>
      </c>
      <c r="C6" s="119">
        <v>9.9806343987971974E-2</v>
      </c>
      <c r="D6" s="91">
        <v>146254</v>
      </c>
      <c r="E6" s="119">
        <v>0.10020156234798896</v>
      </c>
      <c r="F6" s="91">
        <v>120892</v>
      </c>
      <c r="G6" s="119">
        <v>0.10393500408373813</v>
      </c>
      <c r="H6" s="91">
        <v>73947</v>
      </c>
      <c r="I6" s="119">
        <v>8.2223813516164118E-2</v>
      </c>
    </row>
    <row r="7" spans="1:9" ht="18.75" customHeight="1" x14ac:dyDescent="0.2">
      <c r="A7" s="3" t="s">
        <v>7</v>
      </c>
      <c r="B7" s="91">
        <v>8755</v>
      </c>
      <c r="C7" s="119">
        <v>5.3400264104104594E-3</v>
      </c>
      <c r="D7" s="91">
        <v>6271</v>
      </c>
      <c r="E7" s="119">
        <v>4.2963884576438169E-3</v>
      </c>
      <c r="F7" s="91">
        <v>8089</v>
      </c>
      <c r="G7" s="119">
        <v>6.9543910931522158E-3</v>
      </c>
      <c r="H7" s="91">
        <v>3694</v>
      </c>
      <c r="I7" s="119">
        <v>4.1074657136693877E-3</v>
      </c>
    </row>
    <row r="8" spans="1:9" ht="18.75" customHeight="1" x14ac:dyDescent="0.2">
      <c r="A8" s="6" t="s">
        <v>8</v>
      </c>
      <c r="B8" s="92">
        <v>61705</v>
      </c>
      <c r="C8" s="120">
        <v>3.7636359754926033E-2</v>
      </c>
      <c r="D8" s="92">
        <v>44535</v>
      </c>
      <c r="E8" s="120">
        <v>3.0511825858900877E-2</v>
      </c>
      <c r="F8" s="92">
        <v>37512</v>
      </c>
      <c r="G8" s="120">
        <v>3.2250354640416111E-2</v>
      </c>
      <c r="H8" s="92">
        <v>23540</v>
      </c>
      <c r="I8" s="120">
        <v>2.6174808581423226E-2</v>
      </c>
    </row>
    <row r="9" spans="1:9" ht="18.75" customHeight="1" x14ac:dyDescent="0.2">
      <c r="A9" s="3" t="s">
        <v>9</v>
      </c>
      <c r="B9" s="92">
        <v>20929</v>
      </c>
      <c r="C9" s="120">
        <v>1.2765438348769902E-2</v>
      </c>
      <c r="D9" s="92">
        <v>12843</v>
      </c>
      <c r="E9" s="120">
        <v>8.7989980802933403E-3</v>
      </c>
      <c r="F9" s="92">
        <v>10891</v>
      </c>
      <c r="G9" s="120">
        <v>9.363366719683618E-3</v>
      </c>
      <c r="H9" s="92">
        <v>7143</v>
      </c>
      <c r="I9" s="120">
        <v>7.9425088231565889E-3</v>
      </c>
    </row>
    <row r="10" spans="1:9" ht="18.75" customHeight="1" x14ac:dyDescent="0.2">
      <c r="A10" s="3" t="s">
        <v>10</v>
      </c>
      <c r="B10" s="92">
        <v>36069</v>
      </c>
      <c r="C10" s="120">
        <v>2.199993290657851E-2</v>
      </c>
      <c r="D10" s="92">
        <v>31441</v>
      </c>
      <c r="E10" s="120">
        <v>2.1540862621077857E-2</v>
      </c>
      <c r="F10" s="92">
        <v>24307</v>
      </c>
      <c r="G10" s="120">
        <v>2.0897562653140179E-2</v>
      </c>
      <c r="H10" s="92">
        <v>16452</v>
      </c>
      <c r="I10" s="120">
        <v>1.8293455853083045E-2</v>
      </c>
    </row>
    <row r="11" spans="1:9" ht="18.75" customHeight="1" x14ac:dyDescent="0.2">
      <c r="A11" s="3" t="s">
        <v>11</v>
      </c>
      <c r="B11" s="92">
        <v>72007</v>
      </c>
      <c r="C11" s="120">
        <v>4.3919963647564356E-2</v>
      </c>
      <c r="D11" s="92">
        <v>52574</v>
      </c>
      <c r="E11" s="120">
        <v>3.6019506740897149E-2</v>
      </c>
      <c r="F11" s="92">
        <v>45864</v>
      </c>
      <c r="G11" s="120">
        <v>3.9430855865537552E-2</v>
      </c>
      <c r="H11" s="92">
        <v>29107</v>
      </c>
      <c r="I11" s="120">
        <v>3.236491730584052E-2</v>
      </c>
    </row>
    <row r="12" spans="1:9" ht="18.75" customHeight="1" x14ac:dyDescent="0.2">
      <c r="A12" s="3" t="s">
        <v>12</v>
      </c>
      <c r="B12" s="91">
        <v>71180</v>
      </c>
      <c r="C12" s="119">
        <v>4.3415543105998454E-2</v>
      </c>
      <c r="D12" s="91">
        <v>54206</v>
      </c>
      <c r="E12" s="119">
        <v>3.7137622824914805E-2</v>
      </c>
      <c r="F12" s="91">
        <v>44068</v>
      </c>
      <c r="G12" s="119">
        <v>3.7886772987146974E-2</v>
      </c>
      <c r="H12" s="91">
        <v>30293</v>
      </c>
      <c r="I12" s="119">
        <v>3.3683665095881637E-2</v>
      </c>
    </row>
    <row r="13" spans="1:9" ht="18.75" customHeight="1" x14ac:dyDescent="0.2">
      <c r="A13" s="3" t="s">
        <v>13</v>
      </c>
      <c r="B13" s="93">
        <v>18942</v>
      </c>
      <c r="C13" s="121">
        <v>1.1553487180581945E-2</v>
      </c>
      <c r="D13" s="93">
        <v>15027</v>
      </c>
      <c r="E13" s="121">
        <v>1.0295300486846378E-2</v>
      </c>
      <c r="F13" s="93">
        <v>11932</v>
      </c>
      <c r="G13" s="121">
        <v>1.0258350169797533E-2</v>
      </c>
      <c r="H13" s="93">
        <v>8357</v>
      </c>
      <c r="I13" s="121">
        <v>9.2923906251042437E-3</v>
      </c>
    </row>
    <row r="14" spans="1:9" ht="18.75" customHeight="1" x14ac:dyDescent="0.2">
      <c r="A14" s="3" t="s">
        <v>14</v>
      </c>
      <c r="B14" s="94">
        <v>29504</v>
      </c>
      <c r="C14" s="122">
        <v>1.7995675524014869E-2</v>
      </c>
      <c r="D14" s="94">
        <v>20484</v>
      </c>
      <c r="E14" s="122">
        <v>1.403400114278041E-2</v>
      </c>
      <c r="F14" s="94">
        <v>15554</v>
      </c>
      <c r="G14" s="122">
        <v>1.3372307956841335E-2</v>
      </c>
      <c r="H14" s="94">
        <v>11003</v>
      </c>
      <c r="I14" s="122">
        <v>1.2234554750271867E-2</v>
      </c>
    </row>
    <row r="15" spans="1:9" ht="18.75" customHeight="1" x14ac:dyDescent="0.2">
      <c r="A15" s="3" t="s">
        <v>15</v>
      </c>
      <c r="B15" s="92">
        <v>147974</v>
      </c>
      <c r="C15" s="120">
        <v>9.0255290468769539E-2</v>
      </c>
      <c r="D15" s="92">
        <v>147469</v>
      </c>
      <c r="E15" s="120">
        <v>0.10103398332965652</v>
      </c>
      <c r="F15" s="92">
        <v>129470</v>
      </c>
      <c r="G15" s="120">
        <v>0.11130980527017152</v>
      </c>
      <c r="H15" s="92">
        <v>94160</v>
      </c>
      <c r="I15" s="120">
        <v>0.10469923432569291</v>
      </c>
    </row>
    <row r="16" spans="1:9" ht="18.75" customHeight="1" x14ac:dyDescent="0.2">
      <c r="A16" s="3" t="s">
        <v>16</v>
      </c>
      <c r="B16" s="92">
        <v>34879</v>
      </c>
      <c r="C16" s="120">
        <v>2.1274104074095534E-2</v>
      </c>
      <c r="D16" s="92">
        <v>27442</v>
      </c>
      <c r="E16" s="120">
        <v>1.8801067143144893E-2</v>
      </c>
      <c r="F16" s="92">
        <v>20966</v>
      </c>
      <c r="G16" s="120">
        <v>1.8025190216223189E-2</v>
      </c>
      <c r="H16" s="92">
        <v>17164</v>
      </c>
      <c r="I16" s="120">
        <v>1.9085149298706382E-2</v>
      </c>
    </row>
    <row r="17" spans="1:9" ht="18.75" customHeight="1" x14ac:dyDescent="0.2">
      <c r="A17" s="3" t="s">
        <v>17</v>
      </c>
      <c r="B17" s="92">
        <v>9059</v>
      </c>
      <c r="C17" s="120">
        <v>5.5254482298010676E-3</v>
      </c>
      <c r="D17" s="92">
        <v>7797</v>
      </c>
      <c r="E17" s="120">
        <v>5.3418818058122855E-3</v>
      </c>
      <c r="F17" s="92">
        <v>5350</v>
      </c>
      <c r="G17" s="120">
        <v>4.5995787301723766E-3</v>
      </c>
      <c r="H17" s="92">
        <v>4706</v>
      </c>
      <c r="I17" s="120">
        <v>5.2327378582913212E-3</v>
      </c>
    </row>
    <row r="18" spans="1:9" ht="18.75" customHeight="1" x14ac:dyDescent="0.2">
      <c r="A18" s="3" t="s">
        <v>18</v>
      </c>
      <c r="B18" s="92">
        <v>284990</v>
      </c>
      <c r="C18" s="120">
        <v>0.17382685627674208</v>
      </c>
      <c r="D18" s="92">
        <v>286586</v>
      </c>
      <c r="E18" s="120">
        <v>0.19634584317051682</v>
      </c>
      <c r="F18" s="92">
        <v>227176</v>
      </c>
      <c r="G18" s="120">
        <v>0.19531100889825045</v>
      </c>
      <c r="H18" s="92">
        <v>186426</v>
      </c>
      <c r="I18" s="120">
        <v>0.20729247513170798</v>
      </c>
    </row>
    <row r="19" spans="1:9" ht="18.75" customHeight="1" x14ac:dyDescent="0.2">
      <c r="A19" s="3" t="s">
        <v>19</v>
      </c>
      <c r="B19" s="92">
        <v>142371</v>
      </c>
      <c r="C19" s="120">
        <v>8.6837795554145919E-2</v>
      </c>
      <c r="D19" s="92">
        <v>127849</v>
      </c>
      <c r="E19" s="120">
        <v>8.7591925996061928E-2</v>
      </c>
      <c r="F19" s="92">
        <v>98585</v>
      </c>
      <c r="G19" s="120">
        <v>8.4756910114774528E-2</v>
      </c>
      <c r="H19" s="92">
        <v>83238</v>
      </c>
      <c r="I19" s="120">
        <v>9.2554745824150658E-2</v>
      </c>
    </row>
    <row r="20" spans="1:9" ht="18.75" customHeight="1" x14ac:dyDescent="0.2">
      <c r="A20" s="3" t="s">
        <v>20</v>
      </c>
      <c r="B20" s="92">
        <v>16591</v>
      </c>
      <c r="C20" s="120">
        <v>1.0119517781281546E-2</v>
      </c>
      <c r="D20" s="92">
        <v>11988</v>
      </c>
      <c r="E20" s="120">
        <v>8.2132203524532092E-3</v>
      </c>
      <c r="F20" s="92">
        <v>8156</v>
      </c>
      <c r="G20" s="120">
        <v>7.0119932940721314E-3</v>
      </c>
      <c r="H20" s="92">
        <v>7840</v>
      </c>
      <c r="I20" s="120">
        <v>8.7175233338299945E-3</v>
      </c>
    </row>
    <row r="21" spans="1:9" ht="18.75" customHeight="1" x14ac:dyDescent="0.2">
      <c r="A21" s="3" t="s">
        <v>21</v>
      </c>
      <c r="B21" s="93">
        <v>102192</v>
      </c>
      <c r="C21" s="121">
        <v>6.2331008444622006E-2</v>
      </c>
      <c r="D21" s="93">
        <v>89816</v>
      </c>
      <c r="E21" s="121">
        <v>6.1534751349344136E-2</v>
      </c>
      <c r="F21" s="93">
        <v>64153</v>
      </c>
      <c r="G21" s="121">
        <v>5.5154537247990368E-2</v>
      </c>
      <c r="H21" s="93">
        <v>61323</v>
      </c>
      <c r="I21" s="121">
        <v>6.8186821862303154E-2</v>
      </c>
    </row>
    <row r="22" spans="1:9" ht="18.75" customHeight="1" x14ac:dyDescent="0.2">
      <c r="A22" s="3" t="s">
        <v>22</v>
      </c>
      <c r="B22" s="95">
        <v>252791</v>
      </c>
      <c r="C22" s="121">
        <v>0.15418739192622163</v>
      </c>
      <c r="D22" s="95">
        <v>241403</v>
      </c>
      <c r="E22" s="121">
        <v>0.16539005945472657</v>
      </c>
      <c r="F22" s="95">
        <v>183558</v>
      </c>
      <c r="G22" s="121">
        <v>0.15781111636504319</v>
      </c>
      <c r="H22" s="95">
        <v>159683</v>
      </c>
      <c r="I22" s="121">
        <v>0.17755615797397642</v>
      </c>
    </row>
    <row r="23" spans="1:9" ht="18.75" customHeight="1" x14ac:dyDescent="0.2">
      <c r="A23" s="3" t="s">
        <v>23</v>
      </c>
      <c r="B23" s="95">
        <v>66973</v>
      </c>
      <c r="C23" s="123">
        <v>4.084952470410276E-2</v>
      </c>
      <c r="D23" s="95">
        <v>53294</v>
      </c>
      <c r="E23" s="123">
        <v>3.6512793248552E-2</v>
      </c>
      <c r="F23" s="95">
        <v>39165</v>
      </c>
      <c r="G23" s="123">
        <v>3.3671495507888061E-2</v>
      </c>
      <c r="H23" s="95">
        <v>34422</v>
      </c>
      <c r="I23" s="123">
        <v>3.8274819923098988E-2</v>
      </c>
    </row>
    <row r="24" spans="1:9" ht="18.75" customHeight="1" x14ac:dyDescent="0.2">
      <c r="A24" s="15" t="s">
        <v>24</v>
      </c>
      <c r="B24" s="96">
        <v>1639505</v>
      </c>
      <c r="C24" s="124">
        <v>1</v>
      </c>
      <c r="D24" s="96">
        <v>1459598</v>
      </c>
      <c r="E24" s="124">
        <v>1</v>
      </c>
      <c r="F24" s="96">
        <v>1163150</v>
      </c>
      <c r="G24" s="124">
        <v>1</v>
      </c>
      <c r="H24" s="96">
        <v>899338</v>
      </c>
      <c r="I24" s="124">
        <v>1</v>
      </c>
    </row>
    <row r="25" spans="1:9" ht="18.75" customHeight="1" x14ac:dyDescent="0.2">
      <c r="A25" s="3" t="s">
        <v>25</v>
      </c>
      <c r="B25" s="95">
        <f>SUM(B4:B11)</f>
        <v>462059</v>
      </c>
      <c r="C25" s="119">
        <f t="shared" ref="C25:E27" si="0">+B25/B$24</f>
        <v>0.28182835672962264</v>
      </c>
      <c r="D25" s="95">
        <f t="shared" ref="D25:F25" si="1">SUM(D4:D11)</f>
        <v>376237</v>
      </c>
      <c r="E25" s="119">
        <f t="shared" si="0"/>
        <v>0.25776754969519006</v>
      </c>
      <c r="F25" s="95">
        <f t="shared" si="1"/>
        <v>315017</v>
      </c>
      <c r="G25" s="119">
        <f t="shared" ref="G25" si="2">+F25/F$24</f>
        <v>0.27083093324162832</v>
      </c>
      <c r="H25" s="95">
        <f t="shared" ref="H25" si="3">SUM(H4:H11)</f>
        <v>200723</v>
      </c>
      <c r="I25" s="119">
        <f t="shared" ref="I25:I27" si="4">+H25/H$24</f>
        <v>0.22318972399698445</v>
      </c>
    </row>
    <row r="26" spans="1:9" ht="18.75" customHeight="1" x14ac:dyDescent="0.2">
      <c r="A26" s="3" t="s">
        <v>26</v>
      </c>
      <c r="B26" s="95">
        <f>SUM(B12:B15)</f>
        <v>267600</v>
      </c>
      <c r="C26" s="120">
        <f t="shared" si="0"/>
        <v>0.16321999627936482</v>
      </c>
      <c r="D26" s="95">
        <f t="shared" ref="D26:F26" si="5">SUM(D12:D15)</f>
        <v>237186</v>
      </c>
      <c r="E26" s="120">
        <f t="shared" si="0"/>
        <v>0.16250090778419812</v>
      </c>
      <c r="F26" s="95">
        <f t="shared" si="5"/>
        <v>201024</v>
      </c>
      <c r="G26" s="120">
        <f t="shared" ref="G26" si="6">+F26/F$24</f>
        <v>0.17282723638395736</v>
      </c>
      <c r="H26" s="95">
        <f t="shared" ref="H26" si="7">SUM(H12:H15)</f>
        <v>143813</v>
      </c>
      <c r="I26" s="120">
        <f t="shared" si="4"/>
        <v>0.15990984479695064</v>
      </c>
    </row>
    <row r="27" spans="1:9" ht="18.75" customHeight="1" thickBot="1" x14ac:dyDescent="0.25">
      <c r="A27" s="18" t="s">
        <v>27</v>
      </c>
      <c r="B27" s="97">
        <f>SUM(B16:B23)</f>
        <v>909846</v>
      </c>
      <c r="C27" s="125">
        <f t="shared" si="0"/>
        <v>0.55495164699101251</v>
      </c>
      <c r="D27" s="97">
        <f t="shared" ref="D27:F27" si="8">SUM(D16:D23)</f>
        <v>846175</v>
      </c>
      <c r="E27" s="125">
        <f t="shared" si="0"/>
        <v>0.57973154252061188</v>
      </c>
      <c r="F27" s="97">
        <f t="shared" si="8"/>
        <v>647109</v>
      </c>
      <c r="G27" s="125">
        <f t="shared" ref="G27" si="9">+F27/F$24</f>
        <v>0.55634183037441431</v>
      </c>
      <c r="H27" s="97">
        <f t="shared" ref="H27" si="10">SUM(H16:H23)</f>
        <v>554802</v>
      </c>
      <c r="I27" s="125">
        <f t="shared" si="4"/>
        <v>0.61690043120606486</v>
      </c>
    </row>
    <row r="28" spans="1:9" ht="13.5" thickTop="1" x14ac:dyDescent="0.2">
      <c r="A28" s="42"/>
    </row>
    <row r="29" spans="1:9" ht="28.5" customHeight="1" x14ac:dyDescent="0.2">
      <c r="A29" s="226" t="s">
        <v>200</v>
      </c>
      <c r="B29" s="226"/>
      <c r="C29" s="226"/>
      <c r="D29" s="226"/>
      <c r="E29" s="226"/>
      <c r="F29" s="226"/>
      <c r="G29" s="226"/>
      <c r="H29" s="226"/>
      <c r="I29" s="226"/>
    </row>
    <row r="30" spans="1:9" x14ac:dyDescent="0.2">
      <c r="B30" s="40"/>
      <c r="D30" s="40"/>
      <c r="F30" s="40"/>
      <c r="H30" s="40"/>
    </row>
    <row r="31" spans="1:9" x14ac:dyDescent="0.2">
      <c r="F31" s="43"/>
      <c r="H31" s="43"/>
    </row>
    <row r="32" spans="1:9" x14ac:dyDescent="0.2">
      <c r="B32" s="168"/>
      <c r="C32" s="168"/>
      <c r="D32" s="168"/>
      <c r="E32" s="168"/>
      <c r="F32" s="168"/>
      <c r="H32" s="168"/>
    </row>
    <row r="33" spans="2:9" x14ac:dyDescent="0.2">
      <c r="F33" s="170"/>
      <c r="H33" s="170"/>
    </row>
    <row r="35" spans="2:9" x14ac:dyDescent="0.2">
      <c r="B35" s="170"/>
      <c r="D35" s="170"/>
      <c r="F35" s="170"/>
      <c r="G35" s="169"/>
      <c r="H35" s="170"/>
      <c r="I35" s="169"/>
    </row>
    <row r="36" spans="2:9" x14ac:dyDescent="0.2">
      <c r="B36" s="170"/>
    </row>
  </sheetData>
  <mergeCells count="7">
    <mergeCell ref="A29:I29"/>
    <mergeCell ref="H2:I2"/>
    <mergeCell ref="A1:I1"/>
    <mergeCell ref="D2:E2"/>
    <mergeCell ref="F2:G2"/>
    <mergeCell ref="B2:C2"/>
    <mergeCell ref="A2:A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5:B27" formulaRange="1"/>
    <ignoredError sqref="C25:C27 D25:D27 F25:F27 H25:H27" formula="1" formulaRange="1"/>
    <ignoredError sqref="E25:E27 G25:G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3">
    <pageSetUpPr fitToPage="1"/>
  </sheetPr>
  <dimension ref="A1:O184"/>
  <sheetViews>
    <sheetView zoomScale="80" zoomScaleNormal="80" workbookViewId="0">
      <selection sqref="A1:I1"/>
    </sheetView>
  </sheetViews>
  <sheetFormatPr defaultColWidth="9.140625" defaultRowHeight="15" x14ac:dyDescent="0.25"/>
  <cols>
    <col min="1" max="1" width="27.28515625" style="215" bestFit="1" customWidth="1"/>
    <col min="2" max="2" width="13.28515625" style="222" customWidth="1"/>
    <col min="3" max="4" width="13.28515625" style="101" customWidth="1"/>
    <col min="5" max="5" width="13.28515625" style="222" customWidth="1"/>
    <col min="6" max="6" width="13.28515625" style="101" customWidth="1"/>
    <col min="7" max="7" width="13.28515625" style="222" customWidth="1"/>
    <col min="8" max="8" width="13.28515625" style="101" customWidth="1"/>
    <col min="9" max="9" width="13.28515625" style="222" customWidth="1"/>
    <col min="10" max="16384" width="9.140625" style="215"/>
  </cols>
  <sheetData>
    <row r="1" spans="1:15" s="206" customFormat="1" ht="25.5" customHeight="1" thickBot="1" x14ac:dyDescent="0.3">
      <c r="A1" s="235" t="s">
        <v>252</v>
      </c>
      <c r="B1" s="235"/>
      <c r="C1" s="235"/>
      <c r="D1" s="235"/>
      <c r="E1" s="235"/>
      <c r="F1" s="235"/>
      <c r="G1" s="235"/>
      <c r="H1" s="235"/>
      <c r="I1" s="235"/>
    </row>
    <row r="2" spans="1:15" s="206" customFormat="1" ht="25.5" customHeight="1" thickTop="1" x14ac:dyDescent="0.25">
      <c r="A2" s="236" t="s">
        <v>87</v>
      </c>
      <c r="B2" s="238" t="s">
        <v>203</v>
      </c>
      <c r="C2" s="239"/>
      <c r="D2" s="234" t="s">
        <v>204</v>
      </c>
      <c r="E2" s="239"/>
      <c r="F2" s="234" t="s">
        <v>227</v>
      </c>
      <c r="G2" s="234"/>
      <c r="H2" s="234" t="s">
        <v>243</v>
      </c>
      <c r="I2" s="234"/>
    </row>
    <row r="3" spans="1:15" s="206" customFormat="1" ht="44.1" customHeight="1" thickBot="1" x14ac:dyDescent="0.3">
      <c r="A3" s="237"/>
      <c r="B3" s="207" t="s">
        <v>201</v>
      </c>
      <c r="C3" s="208" t="s">
        <v>202</v>
      </c>
      <c r="D3" s="207" t="s">
        <v>201</v>
      </c>
      <c r="E3" s="208" t="s">
        <v>202</v>
      </c>
      <c r="F3" s="207" t="s">
        <v>201</v>
      </c>
      <c r="G3" s="208" t="s">
        <v>202</v>
      </c>
      <c r="H3" s="207" t="s">
        <v>201</v>
      </c>
      <c r="I3" s="208" t="s">
        <v>202</v>
      </c>
    </row>
    <row r="4" spans="1:15" s="212" customFormat="1" ht="15" customHeight="1" thickTop="1" x14ac:dyDescent="0.25">
      <c r="A4" s="209" t="s">
        <v>4</v>
      </c>
      <c r="B4" s="115">
        <v>96837</v>
      </c>
      <c r="C4" s="210">
        <v>5.9064778698448617E-2</v>
      </c>
      <c r="D4" s="115">
        <v>80950</v>
      </c>
      <c r="E4" s="210">
        <v>5.5460476103694305E-2</v>
      </c>
      <c r="F4" s="115">
        <v>66302</v>
      </c>
      <c r="G4" s="210">
        <v>5.7002106349138118E-2</v>
      </c>
      <c r="H4" s="115">
        <v>46144</v>
      </c>
      <c r="I4" s="210">
        <v>5.1308851621970825E-2</v>
      </c>
      <c r="J4" s="211"/>
      <c r="K4" s="211"/>
      <c r="L4" s="211"/>
      <c r="M4" s="211"/>
      <c r="N4" s="211"/>
      <c r="O4" s="211"/>
    </row>
    <row r="5" spans="1:15" x14ac:dyDescent="0.25">
      <c r="A5" s="213" t="s">
        <v>88</v>
      </c>
      <c r="B5" s="116">
        <v>9971</v>
      </c>
      <c r="C5" s="214">
        <v>6.0817136879728947E-3</v>
      </c>
      <c r="D5" s="116">
        <v>7987</v>
      </c>
      <c r="E5" s="214">
        <v>5.472054634221203E-3</v>
      </c>
      <c r="F5" s="116">
        <v>6402</v>
      </c>
      <c r="G5" s="214">
        <v>5.5040192580492631E-3</v>
      </c>
      <c r="H5" s="116">
        <v>4589</v>
      </c>
      <c r="I5" s="214">
        <v>5.1026421656818685E-3</v>
      </c>
      <c r="J5" s="211"/>
      <c r="K5" s="211"/>
      <c r="L5" s="211"/>
      <c r="M5" s="211"/>
      <c r="N5" s="211"/>
      <c r="O5" s="211"/>
    </row>
    <row r="6" spans="1:15" x14ac:dyDescent="0.25">
      <c r="A6" s="213" t="s">
        <v>89</v>
      </c>
      <c r="B6" s="116">
        <v>4569</v>
      </c>
      <c r="C6" s="214">
        <v>2.786816752617406E-3</v>
      </c>
      <c r="D6" s="116">
        <v>3557</v>
      </c>
      <c r="E6" s="214">
        <v>2.4369723718448504E-3</v>
      </c>
      <c r="F6" s="116">
        <v>2923</v>
      </c>
      <c r="G6" s="214">
        <v>2.5130034819240855E-3</v>
      </c>
      <c r="H6" s="116">
        <v>2153</v>
      </c>
      <c r="I6" s="214">
        <v>2.3939831298132627E-3</v>
      </c>
      <c r="J6" s="211"/>
      <c r="K6" s="211"/>
      <c r="L6" s="211"/>
      <c r="M6" s="211"/>
      <c r="N6" s="211"/>
      <c r="O6" s="211"/>
    </row>
    <row r="7" spans="1:15" x14ac:dyDescent="0.25">
      <c r="A7" s="213" t="s">
        <v>90</v>
      </c>
      <c r="B7" s="116">
        <v>3645</v>
      </c>
      <c r="C7" s="214">
        <v>2.2232320121012136E-3</v>
      </c>
      <c r="D7" s="116">
        <v>2675</v>
      </c>
      <c r="E7" s="214">
        <v>1.8326963999676623E-3</v>
      </c>
      <c r="F7" s="116">
        <v>2049</v>
      </c>
      <c r="G7" s="214">
        <v>1.7615956669389159E-3</v>
      </c>
      <c r="H7" s="116">
        <v>1537</v>
      </c>
      <c r="I7" s="214">
        <v>1.7090348678694774E-3</v>
      </c>
      <c r="J7" s="211"/>
      <c r="K7" s="211"/>
      <c r="L7" s="211"/>
      <c r="M7" s="211"/>
      <c r="N7" s="211"/>
      <c r="O7" s="211"/>
    </row>
    <row r="8" spans="1:15" x14ac:dyDescent="0.25">
      <c r="A8" s="213" t="s">
        <v>91</v>
      </c>
      <c r="B8" s="116">
        <v>8149</v>
      </c>
      <c r="C8" s="214">
        <v>4.9704026520199698E-3</v>
      </c>
      <c r="D8" s="116">
        <v>6219</v>
      </c>
      <c r="E8" s="214">
        <v>4.2607622098687443E-3</v>
      </c>
      <c r="F8" s="116">
        <v>5357</v>
      </c>
      <c r="G8" s="214">
        <v>4.6055968705669952E-3</v>
      </c>
      <c r="H8" s="116">
        <v>3417</v>
      </c>
      <c r="I8" s="214">
        <v>3.7994613815940169E-3</v>
      </c>
      <c r="J8" s="211"/>
      <c r="K8" s="211"/>
      <c r="L8" s="211"/>
      <c r="M8" s="211"/>
      <c r="N8" s="211"/>
      <c r="O8" s="211"/>
    </row>
    <row r="9" spans="1:15" x14ac:dyDescent="0.25">
      <c r="A9" s="213" t="s">
        <v>92</v>
      </c>
      <c r="B9" s="116">
        <v>7470</v>
      </c>
      <c r="C9" s="214">
        <v>4.5562532593679192E-3</v>
      </c>
      <c r="D9" s="116">
        <v>5796</v>
      </c>
      <c r="E9" s="214">
        <v>3.9709563866215216E-3</v>
      </c>
      <c r="F9" s="116">
        <v>4713</v>
      </c>
      <c r="G9" s="214">
        <v>4.0519279542621332E-3</v>
      </c>
      <c r="H9" s="116">
        <v>3396</v>
      </c>
      <c r="I9" s="214">
        <v>3.7761108726641151E-3</v>
      </c>
      <c r="J9" s="211"/>
      <c r="K9" s="211"/>
      <c r="L9" s="211"/>
      <c r="M9" s="211"/>
      <c r="N9" s="211"/>
      <c r="O9" s="211"/>
    </row>
    <row r="10" spans="1:15" x14ac:dyDescent="0.25">
      <c r="A10" s="213" t="s">
        <v>93</v>
      </c>
      <c r="B10" s="116">
        <v>56726</v>
      </c>
      <c r="C10" s="214">
        <v>3.4599467522209444E-2</v>
      </c>
      <c r="D10" s="116">
        <v>49673</v>
      </c>
      <c r="E10" s="214">
        <v>3.4031973187137826E-2</v>
      </c>
      <c r="F10" s="116">
        <v>40454</v>
      </c>
      <c r="G10" s="214">
        <v>3.4779693074839878E-2</v>
      </c>
      <c r="H10" s="116">
        <v>28195</v>
      </c>
      <c r="I10" s="214">
        <v>3.1350838060884782E-2</v>
      </c>
      <c r="J10" s="211"/>
      <c r="K10" s="211"/>
      <c r="L10" s="211"/>
      <c r="M10" s="211"/>
      <c r="N10" s="211"/>
      <c r="O10" s="211"/>
    </row>
    <row r="11" spans="1:15" x14ac:dyDescent="0.25">
      <c r="A11" s="213" t="s">
        <v>94</v>
      </c>
      <c r="B11" s="116">
        <v>2332</v>
      </c>
      <c r="C11" s="214">
        <v>1.4223805355884855E-3</v>
      </c>
      <c r="D11" s="116">
        <v>1825</v>
      </c>
      <c r="E11" s="214">
        <v>1.2503442728751342E-3</v>
      </c>
      <c r="F11" s="116">
        <v>1663</v>
      </c>
      <c r="G11" s="214">
        <v>1.4297382108928341E-3</v>
      </c>
      <c r="H11" s="116">
        <v>930</v>
      </c>
      <c r="I11" s="214">
        <v>1.03409396689565E-3</v>
      </c>
      <c r="J11" s="211"/>
      <c r="K11" s="211"/>
      <c r="L11" s="211"/>
      <c r="M11" s="211"/>
      <c r="N11" s="211"/>
      <c r="O11" s="211"/>
    </row>
    <row r="12" spans="1:15" x14ac:dyDescent="0.25">
      <c r="A12" s="213" t="s">
        <v>95</v>
      </c>
      <c r="B12" s="116">
        <v>3975</v>
      </c>
      <c r="C12" s="214">
        <v>2.4245122765712821E-3</v>
      </c>
      <c r="D12" s="116">
        <v>3218</v>
      </c>
      <c r="E12" s="214">
        <v>2.2047166411573596E-3</v>
      </c>
      <c r="F12" s="116">
        <v>2741</v>
      </c>
      <c r="G12" s="214">
        <v>2.3565318316640157E-3</v>
      </c>
      <c r="H12" s="116">
        <v>1927</v>
      </c>
      <c r="I12" s="214">
        <v>2.1426871765676532E-3</v>
      </c>
      <c r="J12" s="211"/>
      <c r="K12" s="211"/>
      <c r="L12" s="211"/>
      <c r="M12" s="211"/>
      <c r="N12" s="211"/>
      <c r="O12" s="211"/>
    </row>
    <row r="13" spans="1:15" s="212" customFormat="1" ht="15" customHeight="1" x14ac:dyDescent="0.25">
      <c r="A13" s="209" t="s">
        <v>5</v>
      </c>
      <c r="B13" s="115">
        <v>2124</v>
      </c>
      <c r="C13" s="210">
        <v>1.295512974952806E-3</v>
      </c>
      <c r="D13" s="115">
        <v>1369</v>
      </c>
      <c r="E13" s="210">
        <v>9.3792948469373079E-4</v>
      </c>
      <c r="F13" s="115">
        <v>1160</v>
      </c>
      <c r="G13" s="210">
        <v>9.9729183682242188E-4</v>
      </c>
      <c r="H13" s="115">
        <v>696</v>
      </c>
      <c r="I13" s="210">
        <v>7.7390258167674445E-4</v>
      </c>
      <c r="J13" s="211"/>
      <c r="K13" s="211"/>
      <c r="L13" s="211"/>
      <c r="M13" s="211"/>
      <c r="N13" s="211"/>
      <c r="O13" s="211"/>
    </row>
    <row r="14" spans="1:15" x14ac:dyDescent="0.25">
      <c r="A14" s="213" t="s">
        <v>96</v>
      </c>
      <c r="B14" s="116">
        <v>2124</v>
      </c>
      <c r="C14" s="214">
        <v>1.295512974952806E-3</v>
      </c>
      <c r="D14" s="116">
        <v>1369</v>
      </c>
      <c r="E14" s="214">
        <v>9.3792948469373079E-4</v>
      </c>
      <c r="F14" s="116">
        <v>1160</v>
      </c>
      <c r="G14" s="214">
        <v>9.9729183682242188E-4</v>
      </c>
      <c r="H14" s="116">
        <v>696</v>
      </c>
      <c r="I14" s="214">
        <v>7.7390258167674445E-4</v>
      </c>
      <c r="J14" s="211"/>
      <c r="K14" s="211"/>
      <c r="L14" s="211"/>
      <c r="M14" s="211"/>
      <c r="N14" s="211"/>
      <c r="O14" s="211"/>
    </row>
    <row r="15" spans="1:15" s="212" customFormat="1" ht="15" customHeight="1" x14ac:dyDescent="0.25">
      <c r="A15" s="209" t="s">
        <v>6</v>
      </c>
      <c r="B15" s="115">
        <v>163633</v>
      </c>
      <c r="C15" s="210">
        <v>9.9806343987971974E-2</v>
      </c>
      <c r="D15" s="115">
        <v>146254</v>
      </c>
      <c r="E15" s="210">
        <v>0.10020156234798896</v>
      </c>
      <c r="F15" s="115">
        <v>120892</v>
      </c>
      <c r="G15" s="210">
        <v>0.10393500408373813</v>
      </c>
      <c r="H15" s="115">
        <v>73947</v>
      </c>
      <c r="I15" s="210">
        <v>8.2223813516164118E-2</v>
      </c>
      <c r="J15" s="211"/>
      <c r="K15" s="211"/>
      <c r="L15" s="211"/>
      <c r="M15" s="211"/>
      <c r="N15" s="211"/>
      <c r="O15" s="211"/>
    </row>
    <row r="16" spans="1:15" x14ac:dyDescent="0.25">
      <c r="A16" s="213" t="s">
        <v>97</v>
      </c>
      <c r="B16" s="116">
        <v>13739</v>
      </c>
      <c r="C16" s="214">
        <v>8.3799683441038598E-3</v>
      </c>
      <c r="D16" s="116">
        <v>10927</v>
      </c>
      <c r="E16" s="214">
        <v>7.4863078738118304E-3</v>
      </c>
      <c r="F16" s="116">
        <v>9655</v>
      </c>
      <c r="G16" s="214">
        <v>8.3007350728624852E-3</v>
      </c>
      <c r="H16" s="116">
        <v>5607</v>
      </c>
      <c r="I16" s="214">
        <v>6.2345858842837729E-3</v>
      </c>
      <c r="J16" s="211"/>
      <c r="K16" s="211"/>
      <c r="L16" s="211"/>
      <c r="M16" s="211"/>
      <c r="N16" s="211"/>
      <c r="O16" s="211"/>
    </row>
    <row r="17" spans="1:15" x14ac:dyDescent="0.25">
      <c r="A17" s="213" t="s">
        <v>98</v>
      </c>
      <c r="B17" s="116">
        <v>20844</v>
      </c>
      <c r="C17" s="214">
        <v>1.2713593432163977E-2</v>
      </c>
      <c r="D17" s="116">
        <v>15636</v>
      </c>
      <c r="E17" s="214">
        <v>1.0712538657904436E-2</v>
      </c>
      <c r="F17" s="116">
        <v>13579</v>
      </c>
      <c r="G17" s="214">
        <v>1.1674332631216955E-2</v>
      </c>
      <c r="H17" s="116">
        <v>8025</v>
      </c>
      <c r="I17" s="214">
        <v>8.9232301982124628E-3</v>
      </c>
      <c r="J17" s="211"/>
      <c r="K17" s="211"/>
      <c r="L17" s="211"/>
      <c r="M17" s="211"/>
      <c r="N17" s="211"/>
      <c r="O17" s="211"/>
    </row>
    <row r="18" spans="1:15" x14ac:dyDescent="0.25">
      <c r="A18" s="213" t="s">
        <v>99</v>
      </c>
      <c r="B18" s="116">
        <v>6487</v>
      </c>
      <c r="C18" s="216">
        <v>3.9566820473252596E-3</v>
      </c>
      <c r="D18" s="116">
        <v>4894</v>
      </c>
      <c r="E18" s="214">
        <v>3.3529780117539211E-3</v>
      </c>
      <c r="F18" s="116">
        <v>4666</v>
      </c>
      <c r="G18" s="214">
        <v>4.0115204401839832E-3</v>
      </c>
      <c r="H18" s="116">
        <v>2962</v>
      </c>
      <c r="I18" s="214">
        <v>3.2935336881128119E-3</v>
      </c>
      <c r="J18" s="211"/>
      <c r="K18" s="211"/>
      <c r="L18" s="211"/>
      <c r="M18" s="211"/>
      <c r="N18" s="211"/>
      <c r="O18" s="211"/>
    </row>
    <row r="19" spans="1:15" x14ac:dyDescent="0.25">
      <c r="A19" s="213" t="s">
        <v>100</v>
      </c>
      <c r="B19" s="116">
        <v>5494</v>
      </c>
      <c r="C19" s="214">
        <v>3.3510114333289622E-3</v>
      </c>
      <c r="D19" s="116">
        <v>4400</v>
      </c>
      <c r="E19" s="214">
        <v>3.0145286578907343E-3</v>
      </c>
      <c r="F19" s="116">
        <v>3644</v>
      </c>
      <c r="G19" s="214">
        <v>3.132871942569746E-3</v>
      </c>
      <c r="H19" s="116">
        <v>2357</v>
      </c>
      <c r="I19" s="214">
        <v>2.6208166451323085E-3</v>
      </c>
      <c r="J19" s="211"/>
      <c r="K19" s="211"/>
      <c r="L19" s="211"/>
      <c r="M19" s="211"/>
      <c r="N19" s="211"/>
      <c r="O19" s="211"/>
    </row>
    <row r="20" spans="1:15" x14ac:dyDescent="0.25">
      <c r="A20" s="213" t="s">
        <v>101</v>
      </c>
      <c r="B20" s="116">
        <v>3451</v>
      </c>
      <c r="C20" s="214">
        <v>2.1049036142006278E-3</v>
      </c>
      <c r="D20" s="116">
        <v>2397</v>
      </c>
      <c r="E20" s="214">
        <v>1.6422329984009296E-3</v>
      </c>
      <c r="F20" s="116">
        <v>2207</v>
      </c>
      <c r="G20" s="214">
        <v>1.8974336929888664E-3</v>
      </c>
      <c r="H20" s="116">
        <v>1344</v>
      </c>
      <c r="I20" s="214">
        <v>1.4944325715137135E-3</v>
      </c>
      <c r="J20" s="211"/>
      <c r="K20" s="211"/>
      <c r="L20" s="211"/>
      <c r="M20" s="211"/>
      <c r="N20" s="211"/>
      <c r="O20" s="211"/>
    </row>
    <row r="21" spans="1:15" x14ac:dyDescent="0.25">
      <c r="A21" s="213" t="s">
        <v>102</v>
      </c>
      <c r="B21" s="116">
        <v>3631</v>
      </c>
      <c r="C21" s="214">
        <v>2.2146928493661198E-3</v>
      </c>
      <c r="D21" s="116">
        <v>2867</v>
      </c>
      <c r="E21" s="214">
        <v>1.9642394686756218E-3</v>
      </c>
      <c r="F21" s="116">
        <v>2607</v>
      </c>
      <c r="G21" s="214">
        <v>2.2413274298241845E-3</v>
      </c>
      <c r="H21" s="116">
        <v>1674</v>
      </c>
      <c r="I21" s="214">
        <v>1.8613691404121698E-3</v>
      </c>
      <c r="J21" s="211"/>
      <c r="K21" s="211"/>
      <c r="L21" s="211"/>
      <c r="M21" s="211"/>
      <c r="N21" s="211"/>
      <c r="O21" s="211"/>
    </row>
    <row r="22" spans="1:15" x14ac:dyDescent="0.25">
      <c r="A22" s="213" t="s">
        <v>103</v>
      </c>
      <c r="B22" s="116">
        <v>7249</v>
      </c>
      <c r="C22" s="214">
        <v>4.4214564761925097E-3</v>
      </c>
      <c r="D22" s="116">
        <v>5074</v>
      </c>
      <c r="E22" s="214">
        <v>3.4762996386676331E-3</v>
      </c>
      <c r="F22" s="116">
        <v>4554</v>
      </c>
      <c r="G22" s="214">
        <v>3.915230193870094E-3</v>
      </c>
      <c r="H22" s="116">
        <v>2756</v>
      </c>
      <c r="I22" s="214">
        <v>3.0644763148004422E-3</v>
      </c>
      <c r="J22" s="211"/>
      <c r="K22" s="211"/>
      <c r="L22" s="211"/>
      <c r="M22" s="211"/>
      <c r="N22" s="211"/>
      <c r="O22" s="211"/>
    </row>
    <row r="23" spans="1:15" x14ac:dyDescent="0.25">
      <c r="A23" s="213" t="s">
        <v>104</v>
      </c>
      <c r="B23" s="116">
        <v>64512</v>
      </c>
      <c r="C23" s="214">
        <v>3.9348461883312341E-2</v>
      </c>
      <c r="D23" s="116">
        <v>69147</v>
      </c>
      <c r="E23" s="214">
        <v>4.7374002978902409E-2</v>
      </c>
      <c r="F23" s="116">
        <v>53401</v>
      </c>
      <c r="G23" s="214">
        <v>4.5910673601857029E-2</v>
      </c>
      <c r="H23" s="116">
        <v>31237</v>
      </c>
      <c r="I23" s="214">
        <v>3.4733326068730558E-2</v>
      </c>
      <c r="J23" s="211"/>
      <c r="K23" s="211"/>
      <c r="L23" s="211"/>
      <c r="M23" s="211"/>
      <c r="N23" s="211"/>
      <c r="O23" s="211"/>
    </row>
    <row r="24" spans="1:15" x14ac:dyDescent="0.25">
      <c r="A24" s="213" t="s">
        <v>105</v>
      </c>
      <c r="B24" s="116">
        <v>11056</v>
      </c>
      <c r="C24" s="214">
        <v>6.7434987999426656E-3</v>
      </c>
      <c r="D24" s="116">
        <v>9080</v>
      </c>
      <c r="E24" s="214">
        <v>6.2208909576472425E-3</v>
      </c>
      <c r="F24" s="116">
        <v>8510</v>
      </c>
      <c r="G24" s="214">
        <v>7.3163392511713882E-3</v>
      </c>
      <c r="H24" s="116">
        <v>5299</v>
      </c>
      <c r="I24" s="214">
        <v>5.8921117533118801E-3</v>
      </c>
      <c r="J24" s="211"/>
      <c r="K24" s="211"/>
      <c r="L24" s="211"/>
      <c r="M24" s="211"/>
      <c r="N24" s="211"/>
      <c r="O24" s="211"/>
    </row>
    <row r="25" spans="1:15" x14ac:dyDescent="0.25">
      <c r="A25" s="213" t="s">
        <v>106</v>
      </c>
      <c r="B25" s="116">
        <v>12135</v>
      </c>
      <c r="C25" s="214">
        <v>7.4016242707402539E-3</v>
      </c>
      <c r="D25" s="116">
        <v>9768</v>
      </c>
      <c r="E25" s="214">
        <v>6.6922536205174304E-3</v>
      </c>
      <c r="F25" s="116">
        <v>7765</v>
      </c>
      <c r="G25" s="214">
        <v>6.6758371663156084E-3</v>
      </c>
      <c r="H25" s="116">
        <v>5751</v>
      </c>
      <c r="I25" s="214">
        <v>6.3947036598031E-3</v>
      </c>
      <c r="J25" s="211"/>
      <c r="K25" s="211"/>
      <c r="L25" s="211"/>
      <c r="M25" s="211"/>
      <c r="N25" s="211"/>
      <c r="O25" s="211"/>
    </row>
    <row r="26" spans="1:15" x14ac:dyDescent="0.25">
      <c r="A26" s="213" t="s">
        <v>107</v>
      </c>
      <c r="B26" s="116">
        <v>1754</v>
      </c>
      <c r="C26" s="214">
        <v>1.0698351026681833E-3</v>
      </c>
      <c r="D26" s="116">
        <v>1309</v>
      </c>
      <c r="E26" s="214">
        <v>8.9682227572249348E-4</v>
      </c>
      <c r="F26" s="116">
        <v>1112</v>
      </c>
      <c r="G26" s="214">
        <v>9.5602458840218373E-4</v>
      </c>
      <c r="H26" s="116">
        <v>762</v>
      </c>
      <c r="I26" s="214">
        <v>8.4728989545643577E-4</v>
      </c>
      <c r="J26" s="211"/>
      <c r="K26" s="211"/>
      <c r="L26" s="211"/>
      <c r="M26" s="211"/>
      <c r="N26" s="211"/>
      <c r="O26" s="211"/>
    </row>
    <row r="27" spans="1:15" x14ac:dyDescent="0.25">
      <c r="A27" s="213" t="s">
        <v>108</v>
      </c>
      <c r="B27" s="116">
        <v>13281</v>
      </c>
      <c r="C27" s="214">
        <v>8.1006157346272204E-3</v>
      </c>
      <c r="D27" s="116">
        <v>10755</v>
      </c>
      <c r="E27" s="214">
        <v>7.3684672080942832E-3</v>
      </c>
      <c r="F27" s="116">
        <v>9192</v>
      </c>
      <c r="G27" s="214">
        <v>7.9026780724756052E-3</v>
      </c>
      <c r="H27" s="116">
        <v>6173</v>
      </c>
      <c r="I27" s="214">
        <v>6.8639376963944591E-3</v>
      </c>
      <c r="J27" s="211"/>
      <c r="K27" s="211"/>
      <c r="L27" s="211"/>
      <c r="M27" s="211"/>
      <c r="N27" s="211"/>
      <c r="O27" s="211"/>
    </row>
    <row r="28" spans="1:15" s="212" customFormat="1" ht="15" customHeight="1" x14ac:dyDescent="0.25">
      <c r="A28" s="209" t="s">
        <v>7</v>
      </c>
      <c r="B28" s="115">
        <v>8755</v>
      </c>
      <c r="C28" s="210">
        <v>5.3400264104104594E-3</v>
      </c>
      <c r="D28" s="115">
        <v>6271</v>
      </c>
      <c r="E28" s="210">
        <v>4.2963884576438169E-3</v>
      </c>
      <c r="F28" s="115">
        <v>8089</v>
      </c>
      <c r="G28" s="210">
        <v>6.9543910931522158E-3</v>
      </c>
      <c r="H28" s="115">
        <v>3694</v>
      </c>
      <c r="I28" s="210">
        <v>4.1074657136693877E-3</v>
      </c>
      <c r="J28" s="211"/>
      <c r="K28" s="211"/>
      <c r="L28" s="211"/>
      <c r="M28" s="211"/>
      <c r="N28" s="211"/>
      <c r="O28" s="211"/>
    </row>
    <row r="29" spans="1:15" x14ac:dyDescent="0.25">
      <c r="A29" s="213" t="s">
        <v>109</v>
      </c>
      <c r="B29" s="116">
        <v>838</v>
      </c>
      <c r="C29" s="214">
        <v>5.1112988371490174E-4</v>
      </c>
      <c r="D29" s="116">
        <v>607</v>
      </c>
      <c r="E29" s="214">
        <v>4.1586793075901722E-4</v>
      </c>
      <c r="F29" s="116">
        <v>793</v>
      </c>
      <c r="G29" s="214">
        <v>6.8176933327601772E-4</v>
      </c>
      <c r="H29" s="116">
        <v>445</v>
      </c>
      <c r="I29" s="214">
        <v>4.9480840351458515E-4</v>
      </c>
      <c r="J29" s="211"/>
      <c r="K29" s="211"/>
      <c r="L29" s="211"/>
      <c r="M29" s="211"/>
      <c r="N29" s="211"/>
      <c r="O29" s="211"/>
    </row>
    <row r="30" spans="1:15" x14ac:dyDescent="0.25">
      <c r="A30" s="213" t="s">
        <v>110</v>
      </c>
      <c r="B30" s="116">
        <v>7917</v>
      </c>
      <c r="C30" s="214">
        <v>4.8288965266955579E-3</v>
      </c>
      <c r="D30" s="116">
        <v>5664</v>
      </c>
      <c r="E30" s="214">
        <v>3.8805205268847998E-3</v>
      </c>
      <c r="F30" s="116">
        <v>7296</v>
      </c>
      <c r="G30" s="214">
        <v>6.2726217598761983E-3</v>
      </c>
      <c r="H30" s="116">
        <v>3249</v>
      </c>
      <c r="I30" s="214">
        <v>3.6126573101548029E-3</v>
      </c>
      <c r="J30" s="211"/>
      <c r="K30" s="211"/>
      <c r="L30" s="211"/>
      <c r="M30" s="211"/>
      <c r="N30" s="211"/>
      <c r="O30" s="211"/>
    </row>
    <row r="31" spans="1:15" s="212" customFormat="1" ht="15" customHeight="1" x14ac:dyDescent="0.25">
      <c r="A31" s="209" t="s">
        <v>8</v>
      </c>
      <c r="B31" s="115">
        <v>61705</v>
      </c>
      <c r="C31" s="210">
        <v>3.7636359754926033E-2</v>
      </c>
      <c r="D31" s="115">
        <v>44535</v>
      </c>
      <c r="E31" s="210">
        <v>3.0511825858900877E-2</v>
      </c>
      <c r="F31" s="115">
        <v>37512</v>
      </c>
      <c r="G31" s="210">
        <v>3.2250354640416111E-2</v>
      </c>
      <c r="H31" s="115">
        <v>23540</v>
      </c>
      <c r="I31" s="210">
        <v>2.6174808581423226E-2</v>
      </c>
      <c r="J31" s="211"/>
      <c r="K31" s="211"/>
      <c r="L31" s="211"/>
      <c r="M31" s="211"/>
      <c r="N31" s="211"/>
      <c r="O31" s="211"/>
    </row>
    <row r="32" spans="1:15" x14ac:dyDescent="0.25">
      <c r="A32" s="213" t="s">
        <v>111</v>
      </c>
      <c r="B32" s="116">
        <v>1642</v>
      </c>
      <c r="C32" s="214">
        <v>1.0015218007874329E-3</v>
      </c>
      <c r="D32" s="116">
        <v>1180</v>
      </c>
      <c r="E32" s="214">
        <v>8.084417764343333E-4</v>
      </c>
      <c r="F32" s="116">
        <v>915</v>
      </c>
      <c r="G32" s="214">
        <v>7.8665692301078971E-4</v>
      </c>
      <c r="H32" s="116">
        <v>532</v>
      </c>
      <c r="I32" s="214">
        <v>5.9154622622417826E-4</v>
      </c>
      <c r="J32" s="211"/>
      <c r="K32" s="211"/>
      <c r="L32" s="211"/>
      <c r="M32" s="211"/>
      <c r="N32" s="211"/>
      <c r="O32" s="211"/>
    </row>
    <row r="33" spans="1:15" x14ac:dyDescent="0.25">
      <c r="A33" s="213" t="s">
        <v>112</v>
      </c>
      <c r="B33" s="116">
        <v>12036</v>
      </c>
      <c r="C33" s="214">
        <v>7.341240191399233E-3</v>
      </c>
      <c r="D33" s="116">
        <v>8671</v>
      </c>
      <c r="E33" s="214">
        <v>5.9406768164933085E-3</v>
      </c>
      <c r="F33" s="116">
        <v>7200</v>
      </c>
      <c r="G33" s="214">
        <v>6.190087263035722E-3</v>
      </c>
      <c r="H33" s="116">
        <v>4576</v>
      </c>
      <c r="I33" s="214">
        <v>5.0881870887252625E-3</v>
      </c>
      <c r="J33" s="211"/>
      <c r="K33" s="211"/>
      <c r="L33" s="211"/>
      <c r="M33" s="211"/>
      <c r="N33" s="211"/>
      <c r="O33" s="211"/>
    </row>
    <row r="34" spans="1:15" x14ac:dyDescent="0.25">
      <c r="A34" s="213" t="s">
        <v>113</v>
      </c>
      <c r="B34" s="116">
        <v>3974</v>
      </c>
      <c r="C34" s="214">
        <v>2.4239023363759184E-3</v>
      </c>
      <c r="D34" s="116">
        <v>2869</v>
      </c>
      <c r="E34" s="214">
        <v>1.9656097089746629E-3</v>
      </c>
      <c r="F34" s="116">
        <v>2165</v>
      </c>
      <c r="G34" s="214">
        <v>1.8613248506211581E-3</v>
      </c>
      <c r="H34" s="116">
        <v>1623</v>
      </c>
      <c r="I34" s="214">
        <v>1.8046607615824085E-3</v>
      </c>
      <c r="J34" s="211"/>
      <c r="K34" s="211"/>
      <c r="L34" s="211"/>
      <c r="M34" s="211"/>
      <c r="N34" s="211"/>
      <c r="O34" s="211"/>
    </row>
    <row r="35" spans="1:15" x14ac:dyDescent="0.25">
      <c r="A35" s="213" t="s">
        <v>114</v>
      </c>
      <c r="B35" s="116">
        <v>9402</v>
      </c>
      <c r="C35" s="214">
        <v>5.7346577168108665E-3</v>
      </c>
      <c r="D35" s="116">
        <v>6434</v>
      </c>
      <c r="E35" s="214">
        <v>4.4080630420156785E-3</v>
      </c>
      <c r="F35" s="116">
        <v>5282</v>
      </c>
      <c r="G35" s="214">
        <v>4.5411167949103723E-3</v>
      </c>
      <c r="H35" s="116">
        <v>3341</v>
      </c>
      <c r="I35" s="214">
        <v>3.7149547778477059E-3</v>
      </c>
      <c r="J35" s="211"/>
      <c r="K35" s="211"/>
      <c r="L35" s="211"/>
      <c r="M35" s="211"/>
      <c r="N35" s="211"/>
      <c r="O35" s="211"/>
    </row>
    <row r="36" spans="1:15" x14ac:dyDescent="0.25">
      <c r="A36" s="213" t="s">
        <v>115</v>
      </c>
      <c r="B36" s="116">
        <v>11732</v>
      </c>
      <c r="C36" s="214">
        <v>7.1558183720086248E-3</v>
      </c>
      <c r="D36" s="116">
        <v>8902</v>
      </c>
      <c r="E36" s="214">
        <v>6.0989395710325722E-3</v>
      </c>
      <c r="F36" s="116">
        <v>7830</v>
      </c>
      <c r="G36" s="214">
        <v>6.7317198985513476E-3</v>
      </c>
      <c r="H36" s="116">
        <v>4889</v>
      </c>
      <c r="I36" s="214">
        <v>5.4362208646804647E-3</v>
      </c>
      <c r="J36" s="211"/>
      <c r="K36" s="211"/>
      <c r="L36" s="211"/>
      <c r="M36" s="211"/>
      <c r="N36" s="211"/>
      <c r="O36" s="211"/>
    </row>
    <row r="37" spans="1:15" x14ac:dyDescent="0.25">
      <c r="A37" s="213" t="s">
        <v>116</v>
      </c>
      <c r="B37" s="116">
        <v>13194</v>
      </c>
      <c r="C37" s="214">
        <v>8.0475509376305657E-3</v>
      </c>
      <c r="D37" s="116">
        <v>9930</v>
      </c>
      <c r="E37" s="214">
        <v>6.8032430847397712E-3</v>
      </c>
      <c r="F37" s="116">
        <v>8442</v>
      </c>
      <c r="G37" s="214">
        <v>7.257877315909384E-3</v>
      </c>
      <c r="H37" s="116">
        <v>5149</v>
      </c>
      <c r="I37" s="214">
        <v>5.725322403812582E-3</v>
      </c>
      <c r="J37" s="211"/>
      <c r="K37" s="211"/>
      <c r="L37" s="211"/>
      <c r="M37" s="211"/>
      <c r="N37" s="211"/>
      <c r="O37" s="211"/>
    </row>
    <row r="38" spans="1:15" x14ac:dyDescent="0.25">
      <c r="A38" s="213" t="s">
        <v>117</v>
      </c>
      <c r="B38" s="116">
        <v>9725</v>
      </c>
      <c r="C38" s="214">
        <v>5.9316683999133882E-3</v>
      </c>
      <c r="D38" s="116">
        <v>6549</v>
      </c>
      <c r="E38" s="214">
        <v>4.48685185921055E-3</v>
      </c>
      <c r="F38" s="116">
        <v>5678</v>
      </c>
      <c r="G38" s="214">
        <v>4.8815715943773376E-3</v>
      </c>
      <c r="H38" s="116">
        <v>3430</v>
      </c>
      <c r="I38" s="214">
        <v>3.8139164585506229E-3</v>
      </c>
      <c r="J38" s="211"/>
      <c r="K38" s="211"/>
      <c r="L38" s="211"/>
      <c r="M38" s="211"/>
      <c r="N38" s="211"/>
      <c r="O38" s="211"/>
    </row>
    <row r="39" spans="1:15" s="212" customFormat="1" ht="15" customHeight="1" x14ac:dyDescent="0.25">
      <c r="A39" s="209" t="s">
        <v>9</v>
      </c>
      <c r="B39" s="115">
        <v>20929</v>
      </c>
      <c r="C39" s="210">
        <v>1.2765438348769902E-2</v>
      </c>
      <c r="D39" s="115">
        <v>12843</v>
      </c>
      <c r="E39" s="210">
        <v>8.7989980802933403E-3</v>
      </c>
      <c r="F39" s="115">
        <v>10891</v>
      </c>
      <c r="G39" s="210">
        <v>9.363366719683618E-3</v>
      </c>
      <c r="H39" s="115">
        <v>7143</v>
      </c>
      <c r="I39" s="210">
        <v>7.9425088231565889E-3</v>
      </c>
      <c r="J39" s="211"/>
      <c r="K39" s="211"/>
      <c r="L39" s="211"/>
      <c r="M39" s="211"/>
      <c r="N39" s="211"/>
      <c r="O39" s="211"/>
    </row>
    <row r="40" spans="1:15" x14ac:dyDescent="0.25">
      <c r="A40" s="213" t="s">
        <v>118</v>
      </c>
      <c r="B40" s="116">
        <v>2969</v>
      </c>
      <c r="C40" s="214">
        <v>1.8109124400352546E-3</v>
      </c>
      <c r="D40" s="116">
        <v>1769</v>
      </c>
      <c r="E40" s="214">
        <v>1.2119775445019792E-3</v>
      </c>
      <c r="F40" s="116">
        <v>1548</v>
      </c>
      <c r="G40" s="214">
        <v>1.3308687615526803E-3</v>
      </c>
      <c r="H40" s="116">
        <v>976</v>
      </c>
      <c r="I40" s="214">
        <v>1.0852427007421014E-3</v>
      </c>
      <c r="J40" s="211"/>
      <c r="K40" s="211"/>
      <c r="L40" s="211"/>
      <c r="M40" s="211"/>
      <c r="N40" s="211"/>
      <c r="O40" s="211"/>
    </row>
    <row r="41" spans="1:15" x14ac:dyDescent="0.25">
      <c r="A41" s="213" t="s">
        <v>119</v>
      </c>
      <c r="B41" s="116">
        <v>3930</v>
      </c>
      <c r="C41" s="214">
        <v>2.3970649677799091E-3</v>
      </c>
      <c r="D41" s="116">
        <v>2263</v>
      </c>
      <c r="E41" s="214">
        <v>1.5504268983651663E-3</v>
      </c>
      <c r="F41" s="116">
        <v>1898</v>
      </c>
      <c r="G41" s="214">
        <v>1.6317757812835834E-3</v>
      </c>
      <c r="H41" s="116">
        <v>1205</v>
      </c>
      <c r="I41" s="214">
        <v>1.3398744409776969E-3</v>
      </c>
      <c r="J41" s="211"/>
      <c r="K41" s="211"/>
      <c r="L41" s="211"/>
      <c r="M41" s="211"/>
      <c r="N41" s="211"/>
      <c r="O41" s="211"/>
    </row>
    <row r="42" spans="1:15" x14ac:dyDescent="0.25">
      <c r="A42" s="213" t="s">
        <v>120</v>
      </c>
      <c r="B42" s="116">
        <v>5869</v>
      </c>
      <c r="C42" s="214">
        <v>3.5797390065904038E-3</v>
      </c>
      <c r="D42" s="116">
        <v>3821</v>
      </c>
      <c r="E42" s="214">
        <v>2.6178440913182943E-3</v>
      </c>
      <c r="F42" s="116">
        <v>3197</v>
      </c>
      <c r="G42" s="214">
        <v>2.7485706916562784E-3</v>
      </c>
      <c r="H42" s="116">
        <v>2309</v>
      </c>
      <c r="I42" s="214">
        <v>2.567444053292533E-3</v>
      </c>
      <c r="J42" s="211"/>
      <c r="K42" s="211"/>
      <c r="L42" s="211"/>
      <c r="M42" s="211"/>
      <c r="N42" s="211"/>
      <c r="O42" s="211"/>
    </row>
    <row r="43" spans="1:15" x14ac:dyDescent="0.25">
      <c r="A43" s="213" t="s">
        <v>121</v>
      </c>
      <c r="B43" s="116">
        <v>8161</v>
      </c>
      <c r="C43" s="214">
        <v>4.977721934364336E-3</v>
      </c>
      <c r="D43" s="116">
        <v>4990</v>
      </c>
      <c r="E43" s="214">
        <v>3.4187495461079011E-3</v>
      </c>
      <c r="F43" s="116">
        <v>4248</v>
      </c>
      <c r="G43" s="214">
        <v>3.6521514851910759E-3</v>
      </c>
      <c r="H43" s="116">
        <v>2653</v>
      </c>
      <c r="I43" s="214">
        <v>2.9499476281442572E-3</v>
      </c>
      <c r="J43" s="211"/>
      <c r="K43" s="211"/>
      <c r="L43" s="211"/>
      <c r="M43" s="211"/>
      <c r="N43" s="211"/>
      <c r="O43" s="211"/>
    </row>
    <row r="44" spans="1:15" s="212" customFormat="1" ht="15" customHeight="1" x14ac:dyDescent="0.25">
      <c r="A44" s="209" t="s">
        <v>10</v>
      </c>
      <c r="B44" s="115">
        <v>36069</v>
      </c>
      <c r="C44" s="210">
        <v>2.199993290657851E-2</v>
      </c>
      <c r="D44" s="115">
        <v>31441</v>
      </c>
      <c r="E44" s="210">
        <v>2.1540862621077857E-2</v>
      </c>
      <c r="F44" s="115">
        <v>24307</v>
      </c>
      <c r="G44" s="210">
        <v>2.0897562653140179E-2</v>
      </c>
      <c r="H44" s="115">
        <v>16452</v>
      </c>
      <c r="I44" s="210">
        <v>1.8293455853083045E-2</v>
      </c>
      <c r="J44" s="211"/>
      <c r="K44" s="211"/>
      <c r="L44" s="211"/>
      <c r="M44" s="211"/>
      <c r="N44" s="211"/>
      <c r="O44" s="211"/>
    </row>
    <row r="45" spans="1:15" x14ac:dyDescent="0.25">
      <c r="A45" s="213" t="s">
        <v>122</v>
      </c>
      <c r="B45" s="116">
        <v>20154</v>
      </c>
      <c r="C45" s="214">
        <v>1.2292734697362924E-2</v>
      </c>
      <c r="D45" s="116">
        <v>18251</v>
      </c>
      <c r="E45" s="214">
        <v>1.2504127848900861E-2</v>
      </c>
      <c r="F45" s="116">
        <v>13605</v>
      </c>
      <c r="G45" s="214">
        <v>1.169668572411125E-2</v>
      </c>
      <c r="H45" s="116">
        <v>9155</v>
      </c>
      <c r="I45" s="214">
        <v>1.017970996444051E-2</v>
      </c>
      <c r="J45" s="211"/>
      <c r="K45" s="211"/>
      <c r="L45" s="211"/>
      <c r="M45" s="211"/>
      <c r="N45" s="211"/>
      <c r="O45" s="211"/>
    </row>
    <row r="46" spans="1:15" x14ac:dyDescent="0.25">
      <c r="A46" s="213" t="s">
        <v>123</v>
      </c>
      <c r="B46" s="116">
        <v>5973</v>
      </c>
      <c r="C46" s="214">
        <v>3.6431727869082435E-3</v>
      </c>
      <c r="D46" s="116">
        <v>5198</v>
      </c>
      <c r="E46" s="214">
        <v>3.5612545372081901E-3</v>
      </c>
      <c r="F46" s="116">
        <v>4254</v>
      </c>
      <c r="G46" s="214">
        <v>3.6573098912436059E-3</v>
      </c>
      <c r="H46" s="116">
        <v>2917</v>
      </c>
      <c r="I46" s="214">
        <v>3.2434968832630224E-3</v>
      </c>
      <c r="J46" s="211"/>
      <c r="K46" s="211"/>
      <c r="L46" s="211"/>
      <c r="M46" s="211"/>
      <c r="N46" s="211"/>
      <c r="O46" s="211"/>
    </row>
    <row r="47" spans="1:15" x14ac:dyDescent="0.25">
      <c r="A47" s="213" t="s">
        <v>124</v>
      </c>
      <c r="B47" s="116">
        <v>4277</v>
      </c>
      <c r="C47" s="214">
        <v>2.6087142155711632E-3</v>
      </c>
      <c r="D47" s="116">
        <v>3210</v>
      </c>
      <c r="E47" s="214">
        <v>2.1992356799611949E-3</v>
      </c>
      <c r="F47" s="116">
        <v>2573</v>
      </c>
      <c r="G47" s="214">
        <v>2.2120964621931824E-3</v>
      </c>
      <c r="H47" s="116">
        <v>1727</v>
      </c>
      <c r="I47" s="214">
        <v>1.9203013772352553E-3</v>
      </c>
      <c r="J47" s="211"/>
      <c r="K47" s="211"/>
      <c r="L47" s="211"/>
      <c r="M47" s="211"/>
      <c r="N47" s="211"/>
      <c r="O47" s="211"/>
    </row>
    <row r="48" spans="1:15" x14ac:dyDescent="0.25">
      <c r="A48" s="213" t="s">
        <v>125</v>
      </c>
      <c r="B48" s="116">
        <v>5665</v>
      </c>
      <c r="C48" s="214">
        <v>3.4553112067361794E-3</v>
      </c>
      <c r="D48" s="116">
        <v>4782</v>
      </c>
      <c r="E48" s="214">
        <v>3.2762445550076117E-3</v>
      </c>
      <c r="F48" s="116">
        <v>3875</v>
      </c>
      <c r="G48" s="214">
        <v>3.3314705755921421E-3</v>
      </c>
      <c r="H48" s="116">
        <v>2653</v>
      </c>
      <c r="I48" s="214">
        <v>2.9499476281442572E-3</v>
      </c>
      <c r="J48" s="211"/>
      <c r="K48" s="211"/>
      <c r="L48" s="211"/>
      <c r="M48" s="211"/>
      <c r="N48" s="211"/>
      <c r="O48" s="211"/>
    </row>
    <row r="49" spans="1:15" s="212" customFormat="1" ht="15" customHeight="1" x14ac:dyDescent="0.25">
      <c r="A49" s="209" t="s">
        <v>11</v>
      </c>
      <c r="B49" s="115">
        <v>72007</v>
      </c>
      <c r="C49" s="210">
        <v>4.3919963647564356E-2</v>
      </c>
      <c r="D49" s="115">
        <v>52574</v>
      </c>
      <c r="E49" s="210">
        <v>3.6019506740897149E-2</v>
      </c>
      <c r="F49" s="115">
        <v>45864</v>
      </c>
      <c r="G49" s="210">
        <v>3.9430855865537552E-2</v>
      </c>
      <c r="H49" s="115">
        <v>29107</v>
      </c>
      <c r="I49" s="210">
        <v>3.236491730584052E-2</v>
      </c>
      <c r="J49" s="211"/>
      <c r="K49" s="211"/>
      <c r="L49" s="211"/>
      <c r="M49" s="211"/>
      <c r="N49" s="211"/>
      <c r="O49" s="211"/>
    </row>
    <row r="50" spans="1:15" x14ac:dyDescent="0.25">
      <c r="A50" s="213" t="s">
        <v>126</v>
      </c>
      <c r="B50" s="116">
        <v>16514</v>
      </c>
      <c r="C50" s="214">
        <v>1.0072552386238529E-2</v>
      </c>
      <c r="D50" s="116">
        <v>12566</v>
      </c>
      <c r="E50" s="214">
        <v>8.6092197988761297E-3</v>
      </c>
      <c r="F50" s="116">
        <v>11408</v>
      </c>
      <c r="G50" s="214">
        <v>9.8078493745432666E-3</v>
      </c>
      <c r="H50" s="116">
        <v>7045</v>
      </c>
      <c r="I50" s="214">
        <v>7.8335397814837133E-3</v>
      </c>
      <c r="J50" s="211"/>
      <c r="K50" s="211"/>
      <c r="L50" s="211"/>
      <c r="M50" s="211"/>
      <c r="N50" s="211"/>
      <c r="O50" s="211"/>
    </row>
    <row r="51" spans="1:15" x14ac:dyDescent="0.25">
      <c r="A51" s="213" t="s">
        <v>127</v>
      </c>
      <c r="B51" s="116">
        <v>6237</v>
      </c>
      <c r="C51" s="214">
        <v>3.8041969984842984E-3</v>
      </c>
      <c r="D51" s="116">
        <v>4460</v>
      </c>
      <c r="E51" s="214">
        <v>3.0556358668619716E-3</v>
      </c>
      <c r="F51" s="116">
        <v>3817</v>
      </c>
      <c r="G51" s="214">
        <v>3.2816059837510211E-3</v>
      </c>
      <c r="H51" s="116">
        <v>2569</v>
      </c>
      <c r="I51" s="214">
        <v>2.85654559242465E-3</v>
      </c>
      <c r="J51" s="211"/>
      <c r="K51" s="211"/>
      <c r="L51" s="211"/>
      <c r="M51" s="211"/>
      <c r="N51" s="211"/>
      <c r="O51" s="211"/>
    </row>
    <row r="52" spans="1:15" x14ac:dyDescent="0.25">
      <c r="A52" s="213" t="s">
        <v>128</v>
      </c>
      <c r="B52" s="116">
        <v>5579</v>
      </c>
      <c r="C52" s="214">
        <v>3.4028563499348889E-3</v>
      </c>
      <c r="D52" s="116">
        <v>3788</v>
      </c>
      <c r="E52" s="214">
        <v>2.5952351263841141E-3</v>
      </c>
      <c r="F52" s="116">
        <v>3240</v>
      </c>
      <c r="G52" s="214">
        <v>2.7855392683660751E-3</v>
      </c>
      <c r="H52" s="116">
        <v>1975</v>
      </c>
      <c r="I52" s="214">
        <v>2.1960597684074286E-3</v>
      </c>
      <c r="J52" s="211"/>
      <c r="K52" s="211"/>
      <c r="L52" s="211"/>
      <c r="M52" s="211"/>
      <c r="N52" s="211"/>
      <c r="O52" s="211"/>
    </row>
    <row r="53" spans="1:15" x14ac:dyDescent="0.25">
      <c r="A53" s="213" t="s">
        <v>129</v>
      </c>
      <c r="B53" s="116">
        <v>11531</v>
      </c>
      <c r="C53" s="214">
        <v>7.0332203927404918E-3</v>
      </c>
      <c r="D53" s="116">
        <v>8283</v>
      </c>
      <c r="E53" s="214">
        <v>5.6748501984793072E-3</v>
      </c>
      <c r="F53" s="116">
        <v>7268</v>
      </c>
      <c r="G53" s="214">
        <v>6.2485491982977263E-3</v>
      </c>
      <c r="H53" s="116">
        <v>4483</v>
      </c>
      <c r="I53" s="214">
        <v>4.9847776920356971E-3</v>
      </c>
      <c r="J53" s="211"/>
      <c r="K53" s="211"/>
      <c r="L53" s="211"/>
      <c r="M53" s="211"/>
      <c r="N53" s="211"/>
      <c r="O53" s="211"/>
    </row>
    <row r="54" spans="1:15" x14ac:dyDescent="0.25">
      <c r="A54" s="213" t="s">
        <v>130</v>
      </c>
      <c r="B54" s="116">
        <v>7639</v>
      </c>
      <c r="C54" s="214">
        <v>4.6593331523844088E-3</v>
      </c>
      <c r="D54" s="116">
        <v>5643</v>
      </c>
      <c r="E54" s="214">
        <v>3.8661330037448667E-3</v>
      </c>
      <c r="F54" s="116">
        <v>4765</v>
      </c>
      <c r="G54" s="214">
        <v>4.0966341400507245E-3</v>
      </c>
      <c r="H54" s="116">
        <v>2863</v>
      </c>
      <c r="I54" s="214">
        <v>3.1834527174432747E-3</v>
      </c>
      <c r="J54" s="211"/>
      <c r="K54" s="211"/>
      <c r="L54" s="211"/>
      <c r="M54" s="211"/>
      <c r="N54" s="211"/>
      <c r="O54" s="211"/>
    </row>
    <row r="55" spans="1:15" x14ac:dyDescent="0.25">
      <c r="A55" s="213" t="s">
        <v>131</v>
      </c>
      <c r="B55" s="116">
        <v>3982</v>
      </c>
      <c r="C55" s="214">
        <v>2.428781857938829E-3</v>
      </c>
      <c r="D55" s="116">
        <v>2748</v>
      </c>
      <c r="E55" s="214">
        <v>1.8827101708826677E-3</v>
      </c>
      <c r="F55" s="116">
        <v>2617</v>
      </c>
      <c r="G55" s="214">
        <v>2.2499247732450673E-3</v>
      </c>
      <c r="H55" s="116">
        <v>1668</v>
      </c>
      <c r="I55" s="214">
        <v>1.854697566432198E-3</v>
      </c>
      <c r="J55" s="211"/>
      <c r="K55" s="211"/>
      <c r="L55" s="211"/>
      <c r="M55" s="211"/>
      <c r="N55" s="211"/>
      <c r="O55" s="211"/>
    </row>
    <row r="56" spans="1:15" x14ac:dyDescent="0.25">
      <c r="A56" s="213" t="s">
        <v>132</v>
      </c>
      <c r="B56" s="116">
        <v>6325</v>
      </c>
      <c r="C56" s="214">
        <v>3.8578717356763169E-3</v>
      </c>
      <c r="D56" s="116">
        <v>4257</v>
      </c>
      <c r="E56" s="214">
        <v>2.9165564765092854E-3</v>
      </c>
      <c r="F56" s="116">
        <v>3574</v>
      </c>
      <c r="G56" s="214">
        <v>3.0726905386235653E-3</v>
      </c>
      <c r="H56" s="116">
        <v>2316</v>
      </c>
      <c r="I56" s="214">
        <v>2.5752275562691668E-3</v>
      </c>
      <c r="J56" s="211"/>
      <c r="K56" s="211"/>
      <c r="L56" s="211"/>
      <c r="M56" s="211"/>
      <c r="N56" s="211"/>
      <c r="O56" s="211"/>
    </row>
    <row r="57" spans="1:15" x14ac:dyDescent="0.25">
      <c r="A57" s="213" t="s">
        <v>133</v>
      </c>
      <c r="B57" s="116">
        <v>8407</v>
      </c>
      <c r="C57" s="214">
        <v>5.1277672224238416E-3</v>
      </c>
      <c r="D57" s="116">
        <v>6221</v>
      </c>
      <c r="E57" s="214">
        <v>4.2621324501677859E-3</v>
      </c>
      <c r="F57" s="116">
        <v>5371</v>
      </c>
      <c r="G57" s="214">
        <v>4.6176331513562308E-3</v>
      </c>
      <c r="H57" s="116">
        <v>3479</v>
      </c>
      <c r="I57" s="214">
        <v>3.8684009793870603E-3</v>
      </c>
      <c r="J57" s="211"/>
      <c r="K57" s="211"/>
      <c r="L57" s="211"/>
      <c r="M57" s="211"/>
      <c r="N57" s="211"/>
      <c r="O57" s="211"/>
    </row>
    <row r="58" spans="1:15" x14ac:dyDescent="0.25">
      <c r="A58" s="213" t="s">
        <v>134</v>
      </c>
      <c r="B58" s="116">
        <v>5793</v>
      </c>
      <c r="C58" s="214">
        <v>3.5333835517427515E-3</v>
      </c>
      <c r="D58" s="116">
        <v>4608</v>
      </c>
      <c r="E58" s="214">
        <v>3.1570336489910237E-3</v>
      </c>
      <c r="F58" s="116">
        <v>3804</v>
      </c>
      <c r="G58" s="214">
        <v>3.2704294373038733E-3</v>
      </c>
      <c r="H58" s="116">
        <v>2709</v>
      </c>
      <c r="I58" s="214">
        <v>3.0122156519573288E-3</v>
      </c>
      <c r="J58" s="211"/>
      <c r="K58" s="211"/>
      <c r="L58" s="211"/>
      <c r="M58" s="211"/>
      <c r="N58" s="211"/>
      <c r="O58" s="211"/>
    </row>
    <row r="59" spans="1:15" s="212" customFormat="1" ht="15" customHeight="1" x14ac:dyDescent="0.25">
      <c r="A59" s="209" t="s">
        <v>12</v>
      </c>
      <c r="B59" s="115">
        <v>71180</v>
      </c>
      <c r="C59" s="210">
        <v>4.3415543105998454E-2</v>
      </c>
      <c r="D59" s="115">
        <v>54206</v>
      </c>
      <c r="E59" s="210">
        <v>3.7137622824914805E-2</v>
      </c>
      <c r="F59" s="115">
        <v>44068</v>
      </c>
      <c r="G59" s="210">
        <v>3.7886772987146974E-2</v>
      </c>
      <c r="H59" s="115">
        <v>30293</v>
      </c>
      <c r="I59" s="210">
        <v>3.3683665095881637E-2</v>
      </c>
      <c r="J59" s="211"/>
      <c r="K59" s="211"/>
      <c r="L59" s="211"/>
      <c r="M59" s="211"/>
      <c r="N59" s="211"/>
      <c r="O59" s="211"/>
    </row>
    <row r="60" spans="1:15" x14ac:dyDescent="0.25">
      <c r="A60" s="213" t="s">
        <v>135</v>
      </c>
      <c r="B60" s="116">
        <v>6116</v>
      </c>
      <c r="C60" s="214">
        <v>3.7303942348452736E-3</v>
      </c>
      <c r="D60" s="116">
        <v>4763</v>
      </c>
      <c r="E60" s="214">
        <v>3.2632272721667198E-3</v>
      </c>
      <c r="F60" s="116">
        <v>3779</v>
      </c>
      <c r="G60" s="214">
        <v>3.2489360787516658E-3</v>
      </c>
      <c r="H60" s="116">
        <v>2476</v>
      </c>
      <c r="I60" s="214">
        <v>2.753136195735085E-3</v>
      </c>
      <c r="J60" s="211"/>
      <c r="K60" s="211"/>
      <c r="L60" s="211"/>
      <c r="M60" s="211"/>
      <c r="N60" s="211"/>
      <c r="O60" s="211"/>
    </row>
    <row r="61" spans="1:15" x14ac:dyDescent="0.25">
      <c r="A61" s="213" t="s">
        <v>136</v>
      </c>
      <c r="B61" s="116">
        <v>15872</v>
      </c>
      <c r="C61" s="214">
        <v>9.680970780814941E-3</v>
      </c>
      <c r="D61" s="116">
        <v>12320</v>
      </c>
      <c r="E61" s="214">
        <v>8.4406802420940556E-3</v>
      </c>
      <c r="F61" s="116">
        <v>11025</v>
      </c>
      <c r="G61" s="214">
        <v>9.4785711215234492E-3</v>
      </c>
      <c r="H61" s="116">
        <v>7088</v>
      </c>
      <c r="I61" s="214">
        <v>7.8813527283401793E-3</v>
      </c>
      <c r="J61" s="211"/>
      <c r="K61" s="211"/>
      <c r="L61" s="211"/>
      <c r="M61" s="211"/>
      <c r="N61" s="211"/>
      <c r="O61" s="211"/>
    </row>
    <row r="62" spans="1:15" x14ac:dyDescent="0.25">
      <c r="A62" s="213" t="s">
        <v>137</v>
      </c>
      <c r="B62" s="116">
        <v>4550</v>
      </c>
      <c r="C62" s="214">
        <v>2.775227888905493E-3</v>
      </c>
      <c r="D62" s="116">
        <v>3411</v>
      </c>
      <c r="E62" s="214">
        <v>2.3369448300148395E-3</v>
      </c>
      <c r="F62" s="116">
        <v>2864</v>
      </c>
      <c r="G62" s="214">
        <v>2.4622791557408759E-3</v>
      </c>
      <c r="H62" s="116">
        <v>1980</v>
      </c>
      <c r="I62" s="214">
        <v>2.2016194133907385E-3</v>
      </c>
      <c r="J62" s="211"/>
      <c r="K62" s="211"/>
      <c r="L62" s="211"/>
      <c r="M62" s="211"/>
      <c r="N62" s="211"/>
      <c r="O62" s="211"/>
    </row>
    <row r="63" spans="1:15" x14ac:dyDescent="0.25">
      <c r="A63" s="213" t="s">
        <v>138</v>
      </c>
      <c r="B63" s="116">
        <v>8332</v>
      </c>
      <c r="C63" s="214">
        <v>5.0820217077715531E-3</v>
      </c>
      <c r="D63" s="116">
        <v>6407</v>
      </c>
      <c r="E63" s="214">
        <v>4.3895647979786219E-3</v>
      </c>
      <c r="F63" s="116">
        <v>5015</v>
      </c>
      <c r="G63" s="214">
        <v>4.3115677255727977E-3</v>
      </c>
      <c r="H63" s="116">
        <v>3592</v>
      </c>
      <c r="I63" s="214">
        <v>3.9940489560098651E-3</v>
      </c>
      <c r="J63" s="211"/>
      <c r="K63" s="211"/>
      <c r="L63" s="211"/>
      <c r="M63" s="211"/>
      <c r="N63" s="211"/>
      <c r="O63" s="211"/>
    </row>
    <row r="64" spans="1:15" x14ac:dyDescent="0.25">
      <c r="A64" s="213" t="s">
        <v>139</v>
      </c>
      <c r="B64" s="116">
        <v>7948</v>
      </c>
      <c r="C64" s="214">
        <v>4.8478046727518367E-3</v>
      </c>
      <c r="D64" s="116">
        <v>6118</v>
      </c>
      <c r="E64" s="214">
        <v>4.1915650747671616E-3</v>
      </c>
      <c r="F64" s="116">
        <v>4583</v>
      </c>
      <c r="G64" s="214">
        <v>3.9401624897906547E-3</v>
      </c>
      <c r="H64" s="116">
        <v>3416</v>
      </c>
      <c r="I64" s="214">
        <v>3.7983494525973549E-3</v>
      </c>
      <c r="J64" s="211"/>
      <c r="K64" s="211"/>
      <c r="L64" s="211"/>
      <c r="M64" s="211"/>
      <c r="N64" s="211"/>
      <c r="O64" s="211"/>
    </row>
    <row r="65" spans="1:15" x14ac:dyDescent="0.25">
      <c r="A65" s="213" t="s">
        <v>140</v>
      </c>
      <c r="B65" s="116">
        <v>5255</v>
      </c>
      <c r="C65" s="214">
        <v>3.205235726637003E-3</v>
      </c>
      <c r="D65" s="116">
        <v>4071</v>
      </c>
      <c r="E65" s="214">
        <v>2.7891241286984499E-3</v>
      </c>
      <c r="F65" s="116">
        <v>2797</v>
      </c>
      <c r="G65" s="214">
        <v>2.4046769548209603E-3</v>
      </c>
      <c r="H65" s="116">
        <v>2168</v>
      </c>
      <c r="I65" s="214">
        <v>2.4106620647631927E-3</v>
      </c>
      <c r="J65" s="211"/>
      <c r="K65" s="211"/>
      <c r="L65" s="211"/>
      <c r="M65" s="211"/>
      <c r="N65" s="211"/>
      <c r="O65" s="211"/>
    </row>
    <row r="66" spans="1:15" x14ac:dyDescent="0.25">
      <c r="A66" s="213" t="s">
        <v>141</v>
      </c>
      <c r="B66" s="116">
        <v>8592</v>
      </c>
      <c r="C66" s="214">
        <v>5.2406061585661525E-3</v>
      </c>
      <c r="D66" s="116">
        <v>6694</v>
      </c>
      <c r="E66" s="214">
        <v>4.5861942808910396E-3</v>
      </c>
      <c r="F66" s="116">
        <v>5375</v>
      </c>
      <c r="G66" s="214">
        <v>4.6210720887245845E-3</v>
      </c>
      <c r="H66" s="116">
        <v>3625</v>
      </c>
      <c r="I66" s="214">
        <v>4.0307426128997105E-3</v>
      </c>
      <c r="J66" s="211"/>
      <c r="K66" s="211"/>
      <c r="L66" s="211"/>
      <c r="M66" s="211"/>
      <c r="N66" s="211"/>
      <c r="O66" s="211"/>
    </row>
    <row r="67" spans="1:15" x14ac:dyDescent="0.25">
      <c r="A67" s="213" t="s">
        <v>142</v>
      </c>
      <c r="B67" s="116">
        <v>6425</v>
      </c>
      <c r="C67" s="214">
        <v>3.9188657552127011E-3</v>
      </c>
      <c r="D67" s="116">
        <v>4742</v>
      </c>
      <c r="E67" s="214">
        <v>3.2488397490267867E-3</v>
      </c>
      <c r="F67" s="116">
        <v>3840</v>
      </c>
      <c r="G67" s="214">
        <v>3.3013798736190518E-3</v>
      </c>
      <c r="H67" s="116">
        <v>2884</v>
      </c>
      <c r="I67" s="214">
        <v>3.2068032263731765E-3</v>
      </c>
      <c r="J67" s="211"/>
      <c r="K67" s="211"/>
      <c r="L67" s="211"/>
      <c r="M67" s="211"/>
      <c r="N67" s="211"/>
      <c r="O67" s="211"/>
    </row>
    <row r="68" spans="1:15" x14ac:dyDescent="0.25">
      <c r="A68" s="213" t="s">
        <v>143</v>
      </c>
      <c r="B68" s="116">
        <v>4046</v>
      </c>
      <c r="C68" s="214">
        <v>2.4678180304421151E-3</v>
      </c>
      <c r="D68" s="116">
        <v>2890</v>
      </c>
      <c r="E68" s="214">
        <v>1.979997232114596E-3</v>
      </c>
      <c r="F68" s="116">
        <v>2476</v>
      </c>
      <c r="G68" s="214">
        <v>2.1287022310106179E-3</v>
      </c>
      <c r="H68" s="116">
        <v>1588</v>
      </c>
      <c r="I68" s="214">
        <v>1.7657432466992387E-3</v>
      </c>
      <c r="J68" s="211"/>
      <c r="K68" s="211"/>
      <c r="L68" s="211"/>
      <c r="M68" s="211"/>
      <c r="N68" s="211"/>
      <c r="O68" s="211"/>
    </row>
    <row r="69" spans="1:15" x14ac:dyDescent="0.25">
      <c r="A69" s="213" t="s">
        <v>144</v>
      </c>
      <c r="B69" s="116">
        <v>4044</v>
      </c>
      <c r="C69" s="214">
        <v>2.4665981500513875E-3</v>
      </c>
      <c r="D69" s="116">
        <v>2790</v>
      </c>
      <c r="E69" s="214">
        <v>1.9114852171625337E-3</v>
      </c>
      <c r="F69" s="116">
        <v>2314</v>
      </c>
      <c r="G69" s="214">
        <v>1.9894252675923142E-3</v>
      </c>
      <c r="H69" s="116">
        <v>1476</v>
      </c>
      <c r="I69" s="214">
        <v>1.6412071990730959E-3</v>
      </c>
      <c r="J69" s="211"/>
      <c r="K69" s="211"/>
      <c r="L69" s="211"/>
      <c r="M69" s="211"/>
      <c r="N69" s="211"/>
      <c r="O69" s="211"/>
    </row>
    <row r="70" spans="1:15" s="212" customFormat="1" ht="15" customHeight="1" x14ac:dyDescent="0.25">
      <c r="A70" s="209" t="s">
        <v>13</v>
      </c>
      <c r="B70" s="115">
        <v>18942</v>
      </c>
      <c r="C70" s="210">
        <v>1.1553487180581945E-2</v>
      </c>
      <c r="D70" s="115">
        <v>15027</v>
      </c>
      <c r="E70" s="210">
        <v>1.0295300486846378E-2</v>
      </c>
      <c r="F70" s="115">
        <v>11932</v>
      </c>
      <c r="G70" s="210">
        <v>1.0258350169797533E-2</v>
      </c>
      <c r="H70" s="115">
        <v>8357</v>
      </c>
      <c r="I70" s="210">
        <v>9.2923906251042437E-3</v>
      </c>
      <c r="J70" s="211"/>
      <c r="K70" s="211"/>
      <c r="L70" s="211"/>
      <c r="M70" s="211"/>
      <c r="N70" s="211"/>
      <c r="O70" s="211"/>
    </row>
    <row r="71" spans="1:15" x14ac:dyDescent="0.25">
      <c r="A71" s="213" t="s">
        <v>145</v>
      </c>
      <c r="B71" s="116">
        <v>13735</v>
      </c>
      <c r="C71" s="214">
        <v>8.3775285833224047E-3</v>
      </c>
      <c r="D71" s="116">
        <v>10854</v>
      </c>
      <c r="E71" s="214">
        <v>7.4362941028968252E-3</v>
      </c>
      <c r="F71" s="116">
        <v>8533</v>
      </c>
      <c r="G71" s="214">
        <v>7.3361131410394189E-3</v>
      </c>
      <c r="H71" s="116">
        <v>5875</v>
      </c>
      <c r="I71" s="214">
        <v>6.532582855389186E-3</v>
      </c>
      <c r="J71" s="211"/>
      <c r="K71" s="211"/>
      <c r="L71" s="211"/>
      <c r="M71" s="211"/>
      <c r="N71" s="211"/>
      <c r="O71" s="211"/>
    </row>
    <row r="72" spans="1:15" x14ac:dyDescent="0.25">
      <c r="A72" s="213" t="s">
        <v>146</v>
      </c>
      <c r="B72" s="116">
        <v>5207</v>
      </c>
      <c r="C72" s="214">
        <v>3.1759585972595387E-3</v>
      </c>
      <c r="D72" s="116">
        <v>4173</v>
      </c>
      <c r="E72" s="214">
        <v>2.8590063839495534E-3</v>
      </c>
      <c r="F72" s="116">
        <v>3399</v>
      </c>
      <c r="G72" s="214">
        <v>2.9222370287581138E-3</v>
      </c>
      <c r="H72" s="116">
        <v>2482</v>
      </c>
      <c r="I72" s="214">
        <v>2.7598077697150573E-3</v>
      </c>
      <c r="J72" s="211"/>
      <c r="K72" s="211"/>
      <c r="L72" s="211"/>
      <c r="M72" s="211"/>
      <c r="N72" s="211"/>
      <c r="O72" s="211"/>
    </row>
    <row r="73" spans="1:15" s="212" customFormat="1" ht="15.6" customHeight="1" x14ac:dyDescent="0.25">
      <c r="A73" s="209" t="s">
        <v>14</v>
      </c>
      <c r="B73" s="115">
        <v>29504</v>
      </c>
      <c r="C73" s="210">
        <v>1.7995675524014869E-2</v>
      </c>
      <c r="D73" s="115">
        <v>20484</v>
      </c>
      <c r="E73" s="210">
        <v>1.403400114278041E-2</v>
      </c>
      <c r="F73" s="115">
        <v>15554</v>
      </c>
      <c r="G73" s="210">
        <v>1.3372307956841335E-2</v>
      </c>
      <c r="H73" s="115">
        <v>11003</v>
      </c>
      <c r="I73" s="210">
        <v>1.2234554750271867E-2</v>
      </c>
      <c r="J73" s="211"/>
      <c r="K73" s="211"/>
      <c r="L73" s="211"/>
      <c r="M73" s="211"/>
      <c r="N73" s="211"/>
      <c r="O73" s="211"/>
    </row>
    <row r="74" spans="1:15" x14ac:dyDescent="0.25">
      <c r="A74" s="213" t="s">
        <v>147</v>
      </c>
      <c r="B74" s="116">
        <v>9241</v>
      </c>
      <c r="C74" s="214">
        <v>5.636457345357288E-3</v>
      </c>
      <c r="D74" s="116">
        <v>6668</v>
      </c>
      <c r="E74" s="214">
        <v>4.5683811570035038E-3</v>
      </c>
      <c r="F74" s="116">
        <v>5159</v>
      </c>
      <c r="G74" s="214">
        <v>4.4353694708335126E-3</v>
      </c>
      <c r="H74" s="116">
        <v>3496</v>
      </c>
      <c r="I74" s="214">
        <v>3.8873037723303142E-3</v>
      </c>
      <c r="J74" s="211"/>
      <c r="K74" s="211"/>
      <c r="L74" s="211"/>
      <c r="M74" s="211"/>
      <c r="N74" s="211"/>
      <c r="O74" s="211"/>
    </row>
    <row r="75" spans="1:15" x14ac:dyDescent="0.25">
      <c r="A75" s="213" t="s">
        <v>148</v>
      </c>
      <c r="B75" s="116">
        <v>4240</v>
      </c>
      <c r="C75" s="214">
        <v>2.5861464283427008E-3</v>
      </c>
      <c r="D75" s="116">
        <v>2998</v>
      </c>
      <c r="E75" s="214">
        <v>2.0539902082628231E-3</v>
      </c>
      <c r="F75" s="116">
        <v>2169</v>
      </c>
      <c r="G75" s="214">
        <v>1.8647637879895113E-3</v>
      </c>
      <c r="H75" s="116">
        <v>1651</v>
      </c>
      <c r="I75" s="214">
        <v>1.8357947734889441E-3</v>
      </c>
      <c r="J75" s="211"/>
      <c r="K75" s="211"/>
      <c r="L75" s="211"/>
      <c r="M75" s="211"/>
      <c r="N75" s="211"/>
      <c r="O75" s="211"/>
    </row>
    <row r="76" spans="1:15" x14ac:dyDescent="0.25">
      <c r="A76" s="213" t="s">
        <v>149</v>
      </c>
      <c r="B76" s="116">
        <v>3349</v>
      </c>
      <c r="C76" s="214">
        <v>2.0426897142735156E-3</v>
      </c>
      <c r="D76" s="116">
        <v>2545</v>
      </c>
      <c r="E76" s="214">
        <v>1.7436307805299815E-3</v>
      </c>
      <c r="F76" s="116">
        <v>1954</v>
      </c>
      <c r="G76" s="214">
        <v>1.6799209044405278E-3</v>
      </c>
      <c r="H76" s="116">
        <v>1370</v>
      </c>
      <c r="I76" s="214">
        <v>1.5233427254269251E-3</v>
      </c>
      <c r="J76" s="211"/>
      <c r="K76" s="211"/>
      <c r="L76" s="211"/>
      <c r="M76" s="211"/>
      <c r="N76" s="211"/>
      <c r="O76" s="211"/>
    </row>
    <row r="77" spans="1:15" x14ac:dyDescent="0.25">
      <c r="A77" s="213" t="s">
        <v>150</v>
      </c>
      <c r="B77" s="116">
        <v>6194</v>
      </c>
      <c r="C77" s="214">
        <v>3.7779695700836534E-3</v>
      </c>
      <c r="D77" s="116">
        <v>4181</v>
      </c>
      <c r="E77" s="214">
        <v>2.8644873451457182E-3</v>
      </c>
      <c r="F77" s="116">
        <v>3207</v>
      </c>
      <c r="G77" s="214">
        <v>2.7571680350771612E-3</v>
      </c>
      <c r="H77" s="116">
        <v>2207</v>
      </c>
      <c r="I77" s="214">
        <v>2.4540272956330099E-3</v>
      </c>
      <c r="J77" s="211"/>
      <c r="K77" s="211"/>
      <c r="L77" s="211"/>
      <c r="M77" s="211"/>
      <c r="N77" s="211"/>
      <c r="O77" s="211"/>
    </row>
    <row r="78" spans="1:15" x14ac:dyDescent="0.25">
      <c r="A78" s="213" t="s">
        <v>151</v>
      </c>
      <c r="B78" s="116">
        <v>6480</v>
      </c>
      <c r="C78" s="214">
        <v>3.9524124659577132E-3</v>
      </c>
      <c r="D78" s="116">
        <v>4092</v>
      </c>
      <c r="E78" s="214">
        <v>2.803511651838383E-3</v>
      </c>
      <c r="F78" s="116">
        <v>3065</v>
      </c>
      <c r="G78" s="214">
        <v>2.6350857585006231E-3</v>
      </c>
      <c r="H78" s="116">
        <v>2279</v>
      </c>
      <c r="I78" s="214">
        <v>2.5340861833926731E-3</v>
      </c>
      <c r="J78" s="211"/>
      <c r="K78" s="211"/>
      <c r="L78" s="211"/>
      <c r="M78" s="211"/>
      <c r="N78" s="211"/>
      <c r="O78" s="211"/>
    </row>
    <row r="79" spans="1:15" s="212" customFormat="1" ht="15" customHeight="1" x14ac:dyDescent="0.25">
      <c r="A79" s="209" t="s">
        <v>15</v>
      </c>
      <c r="B79" s="115">
        <v>147974</v>
      </c>
      <c r="C79" s="210">
        <v>9.0255290468769539E-2</v>
      </c>
      <c r="D79" s="115">
        <v>147469</v>
      </c>
      <c r="E79" s="210">
        <v>0.10103398332965652</v>
      </c>
      <c r="F79" s="115">
        <v>129470</v>
      </c>
      <c r="G79" s="210">
        <v>0.11130980527017152</v>
      </c>
      <c r="H79" s="115">
        <v>94160</v>
      </c>
      <c r="I79" s="210">
        <v>0.10469923432569291</v>
      </c>
      <c r="J79" s="211"/>
      <c r="K79" s="211"/>
      <c r="L79" s="211"/>
      <c r="M79" s="211"/>
      <c r="N79" s="211"/>
      <c r="O79" s="211"/>
    </row>
    <row r="80" spans="1:15" x14ac:dyDescent="0.25">
      <c r="A80" s="213" t="s">
        <v>152</v>
      </c>
      <c r="B80" s="116">
        <v>15191</v>
      </c>
      <c r="C80" s="214">
        <v>9.2656015077721629E-3</v>
      </c>
      <c r="D80" s="116">
        <v>13078</v>
      </c>
      <c r="E80" s="214">
        <v>8.9600013154306872E-3</v>
      </c>
      <c r="F80" s="116">
        <v>9593</v>
      </c>
      <c r="G80" s="214">
        <v>8.247431543653011E-3</v>
      </c>
      <c r="H80" s="116">
        <v>8203</v>
      </c>
      <c r="I80" s="214">
        <v>9.1211535596182978E-3</v>
      </c>
      <c r="J80" s="211"/>
      <c r="K80" s="211"/>
      <c r="L80" s="211"/>
      <c r="M80" s="211"/>
      <c r="N80" s="211"/>
      <c r="O80" s="211"/>
    </row>
    <row r="81" spans="1:15" x14ac:dyDescent="0.25">
      <c r="A81" s="213" t="s">
        <v>153</v>
      </c>
      <c r="B81" s="116">
        <v>16686</v>
      </c>
      <c r="C81" s="214">
        <v>1.0177462099841111E-2</v>
      </c>
      <c r="D81" s="116">
        <v>15458</v>
      </c>
      <c r="E81" s="214">
        <v>1.0590587271289765E-2</v>
      </c>
      <c r="F81" s="116">
        <v>12228</v>
      </c>
      <c r="G81" s="214">
        <v>1.0512831535055668E-2</v>
      </c>
      <c r="H81" s="116">
        <v>9633</v>
      </c>
      <c r="I81" s="214">
        <v>1.0711212024844942E-2</v>
      </c>
      <c r="J81" s="211"/>
      <c r="K81" s="211"/>
      <c r="L81" s="211"/>
      <c r="M81" s="211"/>
      <c r="N81" s="211"/>
      <c r="O81" s="211"/>
    </row>
    <row r="82" spans="1:15" x14ac:dyDescent="0.25">
      <c r="A82" s="213" t="s">
        <v>154</v>
      </c>
      <c r="B82" s="116">
        <v>4335</v>
      </c>
      <c r="C82" s="214">
        <v>2.6440907469022661E-3</v>
      </c>
      <c r="D82" s="116">
        <v>3725</v>
      </c>
      <c r="E82" s="214">
        <v>2.5520725569643148E-3</v>
      </c>
      <c r="F82" s="116">
        <v>2953</v>
      </c>
      <c r="G82" s="214">
        <v>2.5387955121867344E-3</v>
      </c>
      <c r="H82" s="116">
        <v>2165</v>
      </c>
      <c r="I82" s="214">
        <v>2.4073262777732063E-3</v>
      </c>
      <c r="J82" s="211"/>
      <c r="K82" s="211"/>
      <c r="L82" s="211"/>
      <c r="M82" s="211"/>
      <c r="N82" s="211"/>
      <c r="O82" s="211"/>
    </row>
    <row r="83" spans="1:15" x14ac:dyDescent="0.25">
      <c r="A83" s="213" t="s">
        <v>155</v>
      </c>
      <c r="B83" s="116">
        <v>103179</v>
      </c>
      <c r="C83" s="214">
        <v>6.2933019417446126E-2</v>
      </c>
      <c r="D83" s="116">
        <v>107654</v>
      </c>
      <c r="E83" s="214">
        <v>7.3755924576492979E-2</v>
      </c>
      <c r="F83" s="116">
        <v>98905</v>
      </c>
      <c r="G83" s="214">
        <v>8.5032025104242792E-2</v>
      </c>
      <c r="H83" s="116">
        <v>69843</v>
      </c>
      <c r="I83" s="214">
        <v>7.7660456913863307E-2</v>
      </c>
      <c r="J83" s="211"/>
      <c r="K83" s="211"/>
      <c r="L83" s="211"/>
      <c r="M83" s="211"/>
      <c r="N83" s="211"/>
      <c r="O83" s="211"/>
    </row>
    <row r="84" spans="1:15" x14ac:dyDescent="0.25">
      <c r="A84" s="213" t="s">
        <v>156</v>
      </c>
      <c r="B84" s="116">
        <v>8583</v>
      </c>
      <c r="C84" s="214">
        <v>5.2351166968078776E-3</v>
      </c>
      <c r="D84" s="116">
        <v>7554</v>
      </c>
      <c r="E84" s="214">
        <v>5.1753976094787747E-3</v>
      </c>
      <c r="F84" s="116">
        <v>5791</v>
      </c>
      <c r="G84" s="214">
        <v>4.9787215750333146E-3</v>
      </c>
      <c r="H84" s="116">
        <v>4316</v>
      </c>
      <c r="I84" s="214">
        <v>4.7990855495931451E-3</v>
      </c>
      <c r="J84" s="211"/>
      <c r="K84" s="211"/>
      <c r="L84" s="211"/>
      <c r="M84" s="211"/>
      <c r="N84" s="211"/>
      <c r="O84" s="211"/>
    </row>
    <row r="85" spans="1:15" s="212" customFormat="1" ht="15.6" customHeight="1" x14ac:dyDescent="0.25">
      <c r="A85" s="209" t="s">
        <v>16</v>
      </c>
      <c r="B85" s="115">
        <v>34879</v>
      </c>
      <c r="C85" s="210">
        <v>2.1274104074095534E-2</v>
      </c>
      <c r="D85" s="115">
        <v>27442</v>
      </c>
      <c r="E85" s="210">
        <v>1.8801067143144893E-2</v>
      </c>
      <c r="F85" s="115">
        <v>20966</v>
      </c>
      <c r="G85" s="210">
        <v>1.8025190216223189E-2</v>
      </c>
      <c r="H85" s="115">
        <v>17164</v>
      </c>
      <c r="I85" s="210">
        <v>1.9085149298706382E-2</v>
      </c>
      <c r="J85" s="211"/>
      <c r="K85" s="211"/>
      <c r="L85" s="211"/>
      <c r="M85" s="211"/>
      <c r="N85" s="211"/>
      <c r="O85" s="211"/>
    </row>
    <row r="86" spans="1:15" x14ac:dyDescent="0.25">
      <c r="A86" s="213" t="s">
        <v>157</v>
      </c>
      <c r="B86" s="116">
        <v>9363</v>
      </c>
      <c r="C86" s="214">
        <v>5.7108700491916766E-3</v>
      </c>
      <c r="D86" s="116">
        <v>7184</v>
      </c>
      <c r="E86" s="214">
        <v>4.9219031541561445E-3</v>
      </c>
      <c r="F86" s="116">
        <v>5315</v>
      </c>
      <c r="G86" s="214">
        <v>4.5694880281992867E-3</v>
      </c>
      <c r="H86" s="116">
        <v>4557</v>
      </c>
      <c r="I86" s="214">
        <v>5.0670604377886846E-3</v>
      </c>
      <c r="J86" s="211"/>
      <c r="K86" s="211"/>
      <c r="L86" s="211"/>
      <c r="M86" s="211"/>
      <c r="N86" s="211"/>
      <c r="O86" s="211"/>
    </row>
    <row r="87" spans="1:15" x14ac:dyDescent="0.25">
      <c r="A87" s="213" t="s">
        <v>158</v>
      </c>
      <c r="B87" s="116">
        <v>8823</v>
      </c>
      <c r="C87" s="214">
        <v>5.3815023436952006E-3</v>
      </c>
      <c r="D87" s="116">
        <v>7027</v>
      </c>
      <c r="E87" s="214">
        <v>4.8143392906814068E-3</v>
      </c>
      <c r="F87" s="116">
        <v>5445</v>
      </c>
      <c r="G87" s="214">
        <v>4.6812534926707651E-3</v>
      </c>
      <c r="H87" s="116">
        <v>4156</v>
      </c>
      <c r="I87" s="214">
        <v>4.6211769101272273E-3</v>
      </c>
      <c r="J87" s="211"/>
      <c r="K87" s="211"/>
      <c r="L87" s="211"/>
      <c r="M87" s="211"/>
      <c r="N87" s="211"/>
      <c r="O87" s="211"/>
    </row>
    <row r="88" spans="1:15" x14ac:dyDescent="0.25">
      <c r="A88" s="213" t="s">
        <v>159</v>
      </c>
      <c r="B88" s="116">
        <v>9336</v>
      </c>
      <c r="C88" s="214">
        <v>5.6944016639168529E-3</v>
      </c>
      <c r="D88" s="116">
        <v>7511</v>
      </c>
      <c r="E88" s="214">
        <v>5.1459374430493877E-3</v>
      </c>
      <c r="F88" s="116">
        <v>5826</v>
      </c>
      <c r="G88" s="214">
        <v>5.0088122770064053E-3</v>
      </c>
      <c r="H88" s="116">
        <v>5037</v>
      </c>
      <c r="I88" s="214">
        <v>5.6007863561864397E-3</v>
      </c>
      <c r="J88" s="211"/>
      <c r="K88" s="211"/>
      <c r="L88" s="211"/>
      <c r="M88" s="211"/>
      <c r="N88" s="211"/>
      <c r="O88" s="211"/>
    </row>
    <row r="89" spans="1:15" x14ac:dyDescent="0.25">
      <c r="A89" s="213" t="s">
        <v>160</v>
      </c>
      <c r="B89" s="116">
        <v>7357</v>
      </c>
      <c r="C89" s="214">
        <v>4.4873300172918046E-3</v>
      </c>
      <c r="D89" s="116">
        <v>5720</v>
      </c>
      <c r="E89" s="214">
        <v>3.9188872552579548E-3</v>
      </c>
      <c r="F89" s="116">
        <v>4380</v>
      </c>
      <c r="G89" s="214">
        <v>3.7656364183467307E-3</v>
      </c>
      <c r="H89" s="116">
        <v>3414</v>
      </c>
      <c r="I89" s="214">
        <v>3.796125594604031E-3</v>
      </c>
      <c r="J89" s="211"/>
      <c r="K89" s="211"/>
      <c r="L89" s="211"/>
      <c r="M89" s="211"/>
      <c r="N89" s="211"/>
      <c r="O89" s="211"/>
    </row>
    <row r="90" spans="1:15" s="212" customFormat="1" ht="15" customHeight="1" x14ac:dyDescent="0.25">
      <c r="A90" s="209" t="s">
        <v>17</v>
      </c>
      <c r="B90" s="115">
        <v>9059</v>
      </c>
      <c r="C90" s="210">
        <v>5.5254482298010676E-3</v>
      </c>
      <c r="D90" s="115">
        <v>7797</v>
      </c>
      <c r="E90" s="210">
        <v>5.3418818058122855E-3</v>
      </c>
      <c r="F90" s="115">
        <v>5350</v>
      </c>
      <c r="G90" s="210">
        <v>4.5995787301723766E-3</v>
      </c>
      <c r="H90" s="115">
        <v>4706</v>
      </c>
      <c r="I90" s="210">
        <v>5.2327378582913212E-3</v>
      </c>
      <c r="J90" s="211"/>
      <c r="K90" s="211"/>
      <c r="L90" s="211"/>
      <c r="M90" s="211"/>
      <c r="N90" s="211"/>
      <c r="O90" s="211"/>
    </row>
    <row r="91" spans="1:15" x14ac:dyDescent="0.25">
      <c r="A91" s="213" t="s">
        <v>161</v>
      </c>
      <c r="B91" s="116">
        <v>6924</v>
      </c>
      <c r="C91" s="214">
        <v>4.2232259126992596E-3</v>
      </c>
      <c r="D91" s="116">
        <v>5771</v>
      </c>
      <c r="E91" s="214">
        <v>3.9538283828835065E-3</v>
      </c>
      <c r="F91" s="116">
        <v>3882</v>
      </c>
      <c r="G91" s="214">
        <v>3.3374887159867599E-3</v>
      </c>
      <c r="H91" s="116">
        <v>3573</v>
      </c>
      <c r="I91" s="214">
        <v>3.9729223050732872E-3</v>
      </c>
      <c r="J91" s="211"/>
      <c r="K91" s="211"/>
      <c r="L91" s="211"/>
      <c r="M91" s="211"/>
      <c r="N91" s="211"/>
      <c r="O91" s="211"/>
    </row>
    <row r="92" spans="1:15" x14ac:dyDescent="0.25">
      <c r="A92" s="213" t="s">
        <v>162</v>
      </c>
      <c r="B92" s="116">
        <v>2135</v>
      </c>
      <c r="C92" s="214">
        <v>1.3022223171018082E-3</v>
      </c>
      <c r="D92" s="116">
        <v>2026</v>
      </c>
      <c r="E92" s="214">
        <v>1.388053422928779E-3</v>
      </c>
      <c r="F92" s="116">
        <v>1468</v>
      </c>
      <c r="G92" s="214">
        <v>1.2620900141856167E-3</v>
      </c>
      <c r="H92" s="116">
        <v>1133</v>
      </c>
      <c r="I92" s="214">
        <v>1.2598155532180337E-3</v>
      </c>
      <c r="J92" s="211"/>
      <c r="K92" s="211"/>
      <c r="L92" s="211"/>
      <c r="M92" s="211"/>
      <c r="N92" s="211"/>
      <c r="O92" s="211"/>
    </row>
    <row r="93" spans="1:15" s="212" customFormat="1" ht="15" customHeight="1" x14ac:dyDescent="0.25">
      <c r="A93" s="209" t="s">
        <v>18</v>
      </c>
      <c r="B93" s="115">
        <v>284990</v>
      </c>
      <c r="C93" s="217">
        <v>0.17382685627674208</v>
      </c>
      <c r="D93" s="115">
        <v>286586</v>
      </c>
      <c r="E93" s="210">
        <v>0.19634584317051682</v>
      </c>
      <c r="F93" s="115">
        <v>227176</v>
      </c>
      <c r="G93" s="210">
        <v>0.19531100889825045</v>
      </c>
      <c r="H93" s="115">
        <v>186426</v>
      </c>
      <c r="I93" s="210">
        <v>0.20729247513170798</v>
      </c>
      <c r="J93" s="211"/>
      <c r="K93" s="211"/>
      <c r="L93" s="211"/>
      <c r="M93" s="211"/>
      <c r="N93" s="211"/>
      <c r="O93" s="211"/>
    </row>
    <row r="94" spans="1:15" x14ac:dyDescent="0.25">
      <c r="A94" s="213" t="s">
        <v>163</v>
      </c>
      <c r="B94" s="116">
        <v>14130</v>
      </c>
      <c r="C94" s="214">
        <v>8.6184549604911235E-3</v>
      </c>
      <c r="D94" s="116">
        <v>12168</v>
      </c>
      <c r="E94" s="214">
        <v>8.336541979366922E-3</v>
      </c>
      <c r="F94" s="116">
        <v>8373</v>
      </c>
      <c r="G94" s="214">
        <v>7.198555646305292E-3</v>
      </c>
      <c r="H94" s="116">
        <v>7730</v>
      </c>
      <c r="I94" s="214">
        <v>8.5952111441971769E-3</v>
      </c>
      <c r="J94" s="211"/>
      <c r="K94" s="211"/>
      <c r="L94" s="211"/>
      <c r="M94" s="211"/>
      <c r="N94" s="211"/>
      <c r="O94" s="211"/>
    </row>
    <row r="95" spans="1:15" x14ac:dyDescent="0.25">
      <c r="A95" s="213" t="s">
        <v>164</v>
      </c>
      <c r="B95" s="116">
        <v>9329</v>
      </c>
      <c r="C95" s="214">
        <v>5.6901320825493065E-3</v>
      </c>
      <c r="D95" s="116">
        <v>8552</v>
      </c>
      <c r="E95" s="214">
        <v>5.8591475187003547E-3</v>
      </c>
      <c r="F95" s="116">
        <v>5902</v>
      </c>
      <c r="G95" s="214">
        <v>5.0741520870051151E-3</v>
      </c>
      <c r="H95" s="116">
        <v>5166</v>
      </c>
      <c r="I95" s="214">
        <v>5.744225196755836E-3</v>
      </c>
      <c r="J95" s="211"/>
      <c r="K95" s="211"/>
      <c r="L95" s="211"/>
      <c r="M95" s="211"/>
      <c r="N95" s="211"/>
      <c r="O95" s="211"/>
    </row>
    <row r="96" spans="1:15" x14ac:dyDescent="0.25">
      <c r="A96" s="213" t="s">
        <v>165</v>
      </c>
      <c r="B96" s="116">
        <v>50460</v>
      </c>
      <c r="C96" s="214">
        <v>3.0777582258059596E-2</v>
      </c>
      <c r="D96" s="116">
        <v>51978</v>
      </c>
      <c r="E96" s="214">
        <v>3.5611175131782857E-2</v>
      </c>
      <c r="F96" s="116">
        <v>41910</v>
      </c>
      <c r="G96" s="214">
        <v>3.6031466276920429E-2</v>
      </c>
      <c r="H96" s="116">
        <v>33935</v>
      </c>
      <c r="I96" s="214">
        <v>3.7733310501724598E-2</v>
      </c>
      <c r="J96" s="211"/>
      <c r="K96" s="211"/>
      <c r="L96" s="211"/>
      <c r="M96" s="211"/>
      <c r="N96" s="211"/>
      <c r="O96" s="211"/>
    </row>
    <row r="97" spans="1:15" x14ac:dyDescent="0.25">
      <c r="A97" s="213" t="s">
        <v>166</v>
      </c>
      <c r="B97" s="116">
        <v>170633</v>
      </c>
      <c r="C97" s="214">
        <v>0.10407592535551889</v>
      </c>
      <c r="D97" s="116">
        <v>176004</v>
      </c>
      <c r="E97" s="214">
        <v>0.12058388679622746</v>
      </c>
      <c r="F97" s="116">
        <v>142742</v>
      </c>
      <c r="G97" s="214">
        <v>0.12272019945836736</v>
      </c>
      <c r="H97" s="116">
        <v>115794</v>
      </c>
      <c r="I97" s="214">
        <v>0.12875470623947838</v>
      </c>
      <c r="J97" s="211"/>
      <c r="K97" s="211"/>
      <c r="L97" s="211"/>
      <c r="M97" s="211"/>
      <c r="N97" s="211"/>
      <c r="O97" s="211"/>
    </row>
    <row r="98" spans="1:15" x14ac:dyDescent="0.25">
      <c r="A98" s="213" t="s">
        <v>167</v>
      </c>
      <c r="B98" s="116">
        <v>40438</v>
      </c>
      <c r="C98" s="214">
        <v>2.4664761620123148E-2</v>
      </c>
      <c r="D98" s="116">
        <v>37884</v>
      </c>
      <c r="E98" s="214">
        <v>2.5955091744439222E-2</v>
      </c>
      <c r="F98" s="116">
        <v>28249</v>
      </c>
      <c r="G98" s="214">
        <v>2.4286635429652238E-2</v>
      </c>
      <c r="H98" s="116">
        <v>23801</v>
      </c>
      <c r="I98" s="214">
        <v>2.6465022049552003E-2</v>
      </c>
      <c r="J98" s="211"/>
      <c r="K98" s="211"/>
      <c r="L98" s="211"/>
      <c r="M98" s="211"/>
      <c r="N98" s="211"/>
      <c r="O98" s="211"/>
    </row>
    <row r="99" spans="1:15" s="212" customFormat="1" ht="15" customHeight="1" x14ac:dyDescent="0.25">
      <c r="A99" s="209" t="s">
        <v>19</v>
      </c>
      <c r="B99" s="115">
        <v>142371</v>
      </c>
      <c r="C99" s="210">
        <v>8.6837795554145919E-2</v>
      </c>
      <c r="D99" s="115">
        <v>127849</v>
      </c>
      <c r="E99" s="210">
        <v>8.7591925996061928E-2</v>
      </c>
      <c r="F99" s="115">
        <v>98585</v>
      </c>
      <c r="G99" s="210">
        <v>8.4756910114774528E-2</v>
      </c>
      <c r="H99" s="115">
        <v>83238</v>
      </c>
      <c r="I99" s="210">
        <v>9.2554745824150658E-2</v>
      </c>
      <c r="J99" s="211"/>
      <c r="K99" s="211"/>
      <c r="L99" s="211"/>
      <c r="M99" s="211"/>
      <c r="N99" s="211"/>
      <c r="O99" s="211"/>
    </row>
    <row r="100" spans="1:15" x14ac:dyDescent="0.25">
      <c r="A100" s="213" t="s">
        <v>168</v>
      </c>
      <c r="B100" s="116">
        <v>40997</v>
      </c>
      <c r="C100" s="214">
        <v>2.5005718189331536E-2</v>
      </c>
      <c r="D100" s="116">
        <v>36036</v>
      </c>
      <c r="E100" s="214">
        <v>2.4688989708125116E-2</v>
      </c>
      <c r="F100" s="116">
        <v>27466</v>
      </c>
      <c r="G100" s="214">
        <v>2.3613463439797103E-2</v>
      </c>
      <c r="H100" s="116">
        <v>22168</v>
      </c>
      <c r="I100" s="214">
        <v>2.4649241998002974E-2</v>
      </c>
      <c r="J100" s="211"/>
      <c r="K100" s="211"/>
      <c r="L100" s="211"/>
      <c r="M100" s="211"/>
      <c r="N100" s="211"/>
      <c r="O100" s="211"/>
    </row>
    <row r="101" spans="1:15" x14ac:dyDescent="0.25">
      <c r="A101" s="213" t="s">
        <v>169</v>
      </c>
      <c r="B101" s="116">
        <v>15334</v>
      </c>
      <c r="C101" s="214">
        <v>9.3528229557091926E-3</v>
      </c>
      <c r="D101" s="116">
        <v>13730</v>
      </c>
      <c r="E101" s="214">
        <v>9.406699652918132E-3</v>
      </c>
      <c r="F101" s="116">
        <v>10757</v>
      </c>
      <c r="G101" s="214">
        <v>9.2481623178437868E-3</v>
      </c>
      <c r="H101" s="116">
        <v>8956</v>
      </c>
      <c r="I101" s="214">
        <v>9.9584360941047754E-3</v>
      </c>
      <c r="J101" s="211"/>
      <c r="K101" s="211"/>
      <c r="L101" s="211"/>
      <c r="M101" s="211"/>
      <c r="N101" s="211"/>
      <c r="O101" s="211"/>
    </row>
    <row r="102" spans="1:15" x14ac:dyDescent="0.25">
      <c r="A102" s="213" t="s">
        <v>170</v>
      </c>
      <c r="B102" s="116">
        <v>13345</v>
      </c>
      <c r="C102" s="214">
        <v>8.1396519071305056E-3</v>
      </c>
      <c r="D102" s="116">
        <v>12052</v>
      </c>
      <c r="E102" s="214">
        <v>8.2570680420225289E-3</v>
      </c>
      <c r="F102" s="116">
        <v>9217</v>
      </c>
      <c r="G102" s="214">
        <v>7.9241714310278131E-3</v>
      </c>
      <c r="H102" s="116">
        <v>7984</v>
      </c>
      <c r="I102" s="214">
        <v>8.8776411093493216E-3</v>
      </c>
      <c r="J102" s="211"/>
      <c r="K102" s="211"/>
      <c r="L102" s="211"/>
      <c r="M102" s="211"/>
      <c r="N102" s="211"/>
      <c r="O102" s="211"/>
    </row>
    <row r="103" spans="1:15" x14ac:dyDescent="0.25">
      <c r="A103" s="213" t="s">
        <v>171</v>
      </c>
      <c r="B103" s="116">
        <v>23809</v>
      </c>
      <c r="C103" s="214">
        <v>1.4522066111417776E-2</v>
      </c>
      <c r="D103" s="116">
        <v>20972</v>
      </c>
      <c r="E103" s="214">
        <v>1.4368339775746473E-2</v>
      </c>
      <c r="F103" s="116">
        <v>16415</v>
      </c>
      <c r="G103" s="214">
        <v>1.4112539225379358E-2</v>
      </c>
      <c r="H103" s="116">
        <v>14061</v>
      </c>
      <c r="I103" s="214">
        <v>1.5634833622064231E-2</v>
      </c>
      <c r="J103" s="211"/>
      <c r="K103" s="211"/>
      <c r="L103" s="211"/>
      <c r="M103" s="211"/>
      <c r="N103" s="211"/>
      <c r="O103" s="211"/>
    </row>
    <row r="104" spans="1:15" x14ac:dyDescent="0.25">
      <c r="A104" s="213" t="s">
        <v>172</v>
      </c>
      <c r="B104" s="116">
        <v>25803</v>
      </c>
      <c r="C104" s="214">
        <v>1.5738286860973283E-2</v>
      </c>
      <c r="D104" s="116">
        <v>24398</v>
      </c>
      <c r="E104" s="214">
        <v>1.671556140800412E-2</v>
      </c>
      <c r="F104" s="116">
        <v>18598</v>
      </c>
      <c r="G104" s="214">
        <v>1.5989339294158106E-2</v>
      </c>
      <c r="H104" s="116">
        <v>15528</v>
      </c>
      <c r="I104" s="214">
        <v>1.7266033460167366E-2</v>
      </c>
      <c r="J104" s="211"/>
      <c r="K104" s="211"/>
      <c r="L104" s="211"/>
      <c r="M104" s="211"/>
      <c r="N104" s="211"/>
      <c r="O104" s="211"/>
    </row>
    <row r="105" spans="1:15" x14ac:dyDescent="0.25">
      <c r="A105" s="213" t="s">
        <v>173</v>
      </c>
      <c r="B105" s="116">
        <v>23083</v>
      </c>
      <c r="C105" s="214">
        <v>1.4079249529583624E-2</v>
      </c>
      <c r="D105" s="116">
        <v>20661</v>
      </c>
      <c r="E105" s="214">
        <v>1.415526740924556E-2</v>
      </c>
      <c r="F105" s="116">
        <v>16132</v>
      </c>
      <c r="G105" s="214">
        <v>1.386923440656837E-2</v>
      </c>
      <c r="H105" s="116">
        <v>14541</v>
      </c>
      <c r="I105" s="214">
        <v>1.6168559540461983E-2</v>
      </c>
      <c r="J105" s="211"/>
      <c r="K105" s="211"/>
      <c r="L105" s="211"/>
      <c r="M105" s="211"/>
      <c r="N105" s="211"/>
      <c r="O105" s="211"/>
    </row>
    <row r="106" spans="1:15" s="212" customFormat="1" ht="15" customHeight="1" x14ac:dyDescent="0.25">
      <c r="A106" s="209" t="s">
        <v>20</v>
      </c>
      <c r="B106" s="115">
        <v>16591</v>
      </c>
      <c r="C106" s="210">
        <v>1.0119517781281546E-2</v>
      </c>
      <c r="D106" s="115">
        <v>11988</v>
      </c>
      <c r="E106" s="210">
        <v>8.2132203524532092E-3</v>
      </c>
      <c r="F106" s="115">
        <v>8156</v>
      </c>
      <c r="G106" s="210">
        <v>7.0119932940721314E-3</v>
      </c>
      <c r="H106" s="115">
        <v>7840</v>
      </c>
      <c r="I106" s="210">
        <v>8.7175233338299945E-3</v>
      </c>
      <c r="J106" s="211"/>
      <c r="K106" s="211"/>
      <c r="L106" s="211"/>
      <c r="M106" s="211"/>
      <c r="N106" s="211"/>
      <c r="O106" s="211"/>
    </row>
    <row r="107" spans="1:15" x14ac:dyDescent="0.25">
      <c r="A107" s="213" t="s">
        <v>174</v>
      </c>
      <c r="B107" s="116">
        <v>6046</v>
      </c>
      <c r="C107" s="214">
        <v>3.6876984211698044E-3</v>
      </c>
      <c r="D107" s="116">
        <v>4416</v>
      </c>
      <c r="E107" s="214">
        <v>3.0254905802830643E-3</v>
      </c>
      <c r="F107" s="116">
        <v>3156</v>
      </c>
      <c r="G107" s="214">
        <v>2.713321583630658E-3</v>
      </c>
      <c r="H107" s="116">
        <v>2878</v>
      </c>
      <c r="I107" s="214">
        <v>3.2001316523932047E-3</v>
      </c>
      <c r="J107" s="211"/>
      <c r="K107" s="211"/>
      <c r="L107" s="211"/>
      <c r="M107" s="211"/>
      <c r="N107" s="211"/>
      <c r="O107" s="211"/>
    </row>
    <row r="108" spans="1:15" x14ac:dyDescent="0.25">
      <c r="A108" s="213" t="s">
        <v>175</v>
      </c>
      <c r="B108" s="116">
        <v>10545</v>
      </c>
      <c r="C108" s="214">
        <v>6.4318193601117409E-3</v>
      </c>
      <c r="D108" s="116">
        <v>7572</v>
      </c>
      <c r="E108" s="214">
        <v>5.1877297721701458E-3</v>
      </c>
      <c r="F108" s="116">
        <v>5000</v>
      </c>
      <c r="G108" s="214">
        <v>4.2986717104414734E-3</v>
      </c>
      <c r="H108" s="116">
        <v>4962</v>
      </c>
      <c r="I108" s="214">
        <v>5.5173916814367898E-3</v>
      </c>
      <c r="J108" s="211"/>
      <c r="K108" s="211"/>
      <c r="L108" s="211"/>
      <c r="M108" s="211"/>
      <c r="N108" s="211"/>
      <c r="O108" s="211"/>
    </row>
    <row r="109" spans="1:15" s="212" customFormat="1" ht="15" customHeight="1" x14ac:dyDescent="0.25">
      <c r="A109" s="209" t="s">
        <v>21</v>
      </c>
      <c r="B109" s="115">
        <v>102192</v>
      </c>
      <c r="C109" s="210">
        <v>6.2331008444622006E-2</v>
      </c>
      <c r="D109" s="115">
        <v>89816</v>
      </c>
      <c r="E109" s="210">
        <v>6.1534751349344136E-2</v>
      </c>
      <c r="F109" s="115">
        <v>64153</v>
      </c>
      <c r="G109" s="210">
        <v>5.5154537247990368E-2</v>
      </c>
      <c r="H109" s="115">
        <v>61323</v>
      </c>
      <c r="I109" s="210">
        <v>6.8186821862303154E-2</v>
      </c>
      <c r="J109" s="211"/>
      <c r="K109" s="211"/>
      <c r="L109" s="211"/>
      <c r="M109" s="211"/>
      <c r="N109" s="211"/>
      <c r="O109" s="211"/>
    </row>
    <row r="110" spans="1:15" x14ac:dyDescent="0.25">
      <c r="A110" s="213" t="s">
        <v>176</v>
      </c>
      <c r="B110" s="116">
        <v>17754</v>
      </c>
      <c r="C110" s="214">
        <v>1.0828878228489696E-2</v>
      </c>
      <c r="D110" s="116">
        <v>16069</v>
      </c>
      <c r="E110" s="214">
        <v>1.1009195682646866E-2</v>
      </c>
      <c r="F110" s="116">
        <v>11059</v>
      </c>
      <c r="G110" s="214">
        <v>9.5078020891544504E-3</v>
      </c>
      <c r="H110" s="116">
        <v>10907</v>
      </c>
      <c r="I110" s="214">
        <v>1.2127809566592316E-2</v>
      </c>
      <c r="J110" s="211"/>
      <c r="K110" s="211"/>
      <c r="L110" s="211"/>
      <c r="M110" s="211"/>
      <c r="N110" s="211"/>
      <c r="O110" s="211"/>
    </row>
    <row r="111" spans="1:15" x14ac:dyDescent="0.25">
      <c r="A111" s="213" t="s">
        <v>177</v>
      </c>
      <c r="B111" s="116">
        <v>36194</v>
      </c>
      <c r="C111" s="214">
        <v>2.207617543099899E-2</v>
      </c>
      <c r="D111" s="116">
        <v>31555</v>
      </c>
      <c r="E111" s="214">
        <v>2.1618966318123208E-2</v>
      </c>
      <c r="F111" s="116">
        <v>22380</v>
      </c>
      <c r="G111" s="214">
        <v>1.9240854575936037E-2</v>
      </c>
      <c r="H111" s="116">
        <v>21755</v>
      </c>
      <c r="I111" s="214">
        <v>2.4190015322381575E-2</v>
      </c>
      <c r="J111" s="211"/>
      <c r="K111" s="211"/>
      <c r="L111" s="211"/>
      <c r="M111" s="211"/>
      <c r="N111" s="211"/>
      <c r="O111" s="211"/>
    </row>
    <row r="112" spans="1:15" x14ac:dyDescent="0.25">
      <c r="A112" s="213" t="s">
        <v>178</v>
      </c>
      <c r="B112" s="116">
        <v>12555</v>
      </c>
      <c r="C112" s="214">
        <v>7.6577991527930689E-3</v>
      </c>
      <c r="D112" s="116">
        <v>10701</v>
      </c>
      <c r="E112" s="214">
        <v>7.3314707200201699E-3</v>
      </c>
      <c r="F112" s="116">
        <v>7265</v>
      </c>
      <c r="G112" s="214">
        <v>6.2459699952714613E-3</v>
      </c>
      <c r="H112" s="116">
        <v>7455</v>
      </c>
      <c r="I112" s="214">
        <v>8.2894306701151287E-3</v>
      </c>
      <c r="J112" s="211"/>
      <c r="K112" s="211"/>
      <c r="L112" s="211"/>
      <c r="M112" s="211"/>
      <c r="N112" s="211"/>
      <c r="O112" s="211"/>
    </row>
    <row r="113" spans="1:15" x14ac:dyDescent="0.25">
      <c r="A113" s="213" t="s">
        <v>179</v>
      </c>
      <c r="B113" s="116">
        <v>28414</v>
      </c>
      <c r="C113" s="214">
        <v>1.7330840711068281E-2</v>
      </c>
      <c r="D113" s="116">
        <v>25181</v>
      </c>
      <c r="E113" s="214">
        <v>1.7252010485078767E-2</v>
      </c>
      <c r="F113" s="116">
        <v>18738</v>
      </c>
      <c r="G113" s="214">
        <v>1.6109702102050465E-2</v>
      </c>
      <c r="H113" s="116">
        <v>16940</v>
      </c>
      <c r="I113" s="214">
        <v>1.8836077203454097E-2</v>
      </c>
      <c r="J113" s="211"/>
      <c r="K113" s="211"/>
      <c r="L113" s="211"/>
      <c r="M113" s="211"/>
      <c r="N113" s="211"/>
      <c r="O113" s="211"/>
    </row>
    <row r="114" spans="1:15" x14ac:dyDescent="0.25">
      <c r="A114" s="213" t="s">
        <v>180</v>
      </c>
      <c r="B114" s="116">
        <v>7275</v>
      </c>
      <c r="C114" s="214">
        <v>4.4373149212719697E-3</v>
      </c>
      <c r="D114" s="116">
        <v>6310</v>
      </c>
      <c r="E114" s="214">
        <v>4.3231081434751215E-3</v>
      </c>
      <c r="F114" s="116">
        <v>4711</v>
      </c>
      <c r="G114" s="214">
        <v>4.0502084855779568E-3</v>
      </c>
      <c r="H114" s="116">
        <v>4266</v>
      </c>
      <c r="I114" s="214">
        <v>4.7434890997600457E-3</v>
      </c>
      <c r="J114" s="211"/>
      <c r="K114" s="211"/>
      <c r="L114" s="211"/>
      <c r="M114" s="211"/>
      <c r="N114" s="211"/>
      <c r="O114" s="211"/>
    </row>
    <row r="115" spans="1:15" s="212" customFormat="1" ht="15" customHeight="1" x14ac:dyDescent="0.25">
      <c r="A115" s="209" t="s">
        <v>22</v>
      </c>
      <c r="B115" s="115">
        <v>252791</v>
      </c>
      <c r="C115" s="210">
        <v>0.15418739192622163</v>
      </c>
      <c r="D115" s="115">
        <v>241403</v>
      </c>
      <c r="E115" s="210">
        <v>0.16539005945472657</v>
      </c>
      <c r="F115" s="115">
        <v>183558</v>
      </c>
      <c r="G115" s="210">
        <v>0.15781111636504319</v>
      </c>
      <c r="H115" s="115">
        <v>159683</v>
      </c>
      <c r="I115" s="210">
        <v>0.17755615797397642</v>
      </c>
      <c r="J115" s="211"/>
      <c r="K115" s="211"/>
      <c r="L115" s="211"/>
      <c r="M115" s="211"/>
      <c r="N115" s="211"/>
      <c r="O115" s="211"/>
    </row>
    <row r="116" spans="1:15" x14ac:dyDescent="0.25">
      <c r="A116" s="213" t="s">
        <v>181</v>
      </c>
      <c r="B116" s="116">
        <v>19286</v>
      </c>
      <c r="C116" s="214">
        <v>1.1763306607787107E-2</v>
      </c>
      <c r="D116" s="116">
        <v>17967</v>
      </c>
      <c r="E116" s="214">
        <v>1.2309553726437005E-2</v>
      </c>
      <c r="F116" s="116">
        <v>13252</v>
      </c>
      <c r="G116" s="214">
        <v>1.1393199501354081E-2</v>
      </c>
      <c r="H116" s="116">
        <v>12056</v>
      </c>
      <c r="I116" s="214">
        <v>1.3405415983756941E-2</v>
      </c>
      <c r="J116" s="211"/>
      <c r="K116" s="211"/>
      <c r="L116" s="211"/>
      <c r="M116" s="211"/>
      <c r="N116" s="211"/>
      <c r="O116" s="211"/>
    </row>
    <row r="117" spans="1:15" x14ac:dyDescent="0.25">
      <c r="A117" s="213" t="s">
        <v>182</v>
      </c>
      <c r="B117" s="116">
        <v>13208</v>
      </c>
      <c r="C117" s="214">
        <v>8.0560901003656586E-3</v>
      </c>
      <c r="D117" s="116">
        <v>11751</v>
      </c>
      <c r="E117" s="214">
        <v>8.0508468770168224E-3</v>
      </c>
      <c r="F117" s="116">
        <v>8280</v>
      </c>
      <c r="G117" s="214">
        <v>7.1186003524910798E-3</v>
      </c>
      <c r="H117" s="116">
        <v>7822</v>
      </c>
      <c r="I117" s="214">
        <v>8.6975086118900799E-3</v>
      </c>
      <c r="J117" s="211"/>
      <c r="K117" s="211"/>
      <c r="L117" s="211"/>
      <c r="M117" s="211"/>
      <c r="N117" s="211"/>
      <c r="O117" s="211"/>
    </row>
    <row r="118" spans="1:15" x14ac:dyDescent="0.25">
      <c r="A118" s="213" t="s">
        <v>183</v>
      </c>
      <c r="B118" s="116">
        <v>60299</v>
      </c>
      <c r="C118" s="214">
        <v>3.6778783840244467E-2</v>
      </c>
      <c r="D118" s="116">
        <v>59379</v>
      </c>
      <c r="E118" s="214">
        <v>4.0681749358384978E-2</v>
      </c>
      <c r="F118" s="116">
        <v>48022</v>
      </c>
      <c r="G118" s="214">
        <v>4.128616257576409E-2</v>
      </c>
      <c r="H118" s="116">
        <v>37984</v>
      </c>
      <c r="I118" s="214">
        <v>4.2235511009208998E-2</v>
      </c>
      <c r="J118" s="211"/>
      <c r="K118" s="211"/>
      <c r="L118" s="211"/>
      <c r="M118" s="211"/>
      <c r="N118" s="211"/>
      <c r="O118" s="211"/>
    </row>
    <row r="119" spans="1:15" x14ac:dyDescent="0.25">
      <c r="A119" s="213" t="s">
        <v>184</v>
      </c>
      <c r="B119" s="116">
        <v>6778</v>
      </c>
      <c r="C119" s="214">
        <v>4.1341746441761387E-3</v>
      </c>
      <c r="D119" s="116">
        <v>5937</v>
      </c>
      <c r="E119" s="214">
        <v>4.0675583277039297E-3</v>
      </c>
      <c r="F119" s="116">
        <v>4152</v>
      </c>
      <c r="G119" s="214">
        <v>3.5696169883505996E-3</v>
      </c>
      <c r="H119" s="116">
        <v>4184</v>
      </c>
      <c r="I119" s="214">
        <v>4.6523109220337625E-3</v>
      </c>
      <c r="J119" s="211"/>
      <c r="K119" s="211"/>
      <c r="L119" s="211"/>
      <c r="M119" s="211"/>
      <c r="N119" s="211"/>
      <c r="O119" s="211"/>
    </row>
    <row r="120" spans="1:15" x14ac:dyDescent="0.25">
      <c r="A120" s="213" t="s">
        <v>185</v>
      </c>
      <c r="B120" s="116">
        <v>28318</v>
      </c>
      <c r="C120" s="214">
        <v>1.7272286452313351E-2</v>
      </c>
      <c r="D120" s="116">
        <v>25477</v>
      </c>
      <c r="E120" s="214">
        <v>1.7454806049336871E-2</v>
      </c>
      <c r="F120" s="116">
        <v>18300</v>
      </c>
      <c r="G120" s="214">
        <v>1.5733138460215793E-2</v>
      </c>
      <c r="H120" s="116">
        <v>17249</v>
      </c>
      <c r="I120" s="214">
        <v>1.9179663263422651E-2</v>
      </c>
      <c r="J120" s="211"/>
      <c r="K120" s="211"/>
      <c r="L120" s="211"/>
      <c r="M120" s="211"/>
      <c r="N120" s="211"/>
      <c r="O120" s="211"/>
    </row>
    <row r="121" spans="1:15" x14ac:dyDescent="0.25">
      <c r="A121" s="213" t="s">
        <v>186</v>
      </c>
      <c r="B121" s="116">
        <v>73740</v>
      </c>
      <c r="C121" s="214">
        <v>4.4976990006129897E-2</v>
      </c>
      <c r="D121" s="116">
        <v>71066</v>
      </c>
      <c r="E121" s="214">
        <v>4.868874854583248E-2</v>
      </c>
      <c r="F121" s="116">
        <v>51695</v>
      </c>
      <c r="G121" s="214">
        <v>4.4443966814254394E-2</v>
      </c>
      <c r="H121" s="116">
        <v>47312</v>
      </c>
      <c r="I121" s="214">
        <v>5.2607584690072033E-2</v>
      </c>
      <c r="J121" s="211"/>
      <c r="K121" s="211"/>
      <c r="L121" s="211"/>
      <c r="M121" s="211"/>
      <c r="N121" s="211"/>
      <c r="O121" s="211"/>
    </row>
    <row r="122" spans="1:15" x14ac:dyDescent="0.25">
      <c r="A122" s="213" t="s">
        <v>187</v>
      </c>
      <c r="B122" s="116">
        <v>10126</v>
      </c>
      <c r="C122" s="214">
        <v>6.1762544182542905E-3</v>
      </c>
      <c r="D122" s="116">
        <v>9926</v>
      </c>
      <c r="E122" s="214">
        <v>6.800502604141688E-3</v>
      </c>
      <c r="F122" s="116">
        <v>8631</v>
      </c>
      <c r="G122" s="214">
        <v>7.4203671065640716E-3</v>
      </c>
      <c r="H122" s="116">
        <v>6799</v>
      </c>
      <c r="I122" s="214">
        <v>7.5600052483048644E-3</v>
      </c>
      <c r="J122" s="211"/>
      <c r="K122" s="211"/>
      <c r="L122" s="211"/>
      <c r="M122" s="211"/>
      <c r="N122" s="211"/>
      <c r="O122" s="211"/>
    </row>
    <row r="123" spans="1:15" x14ac:dyDescent="0.25">
      <c r="A123" s="213" t="s">
        <v>188</v>
      </c>
      <c r="B123" s="116">
        <v>20068</v>
      </c>
      <c r="C123" s="214">
        <v>1.2240279840561632E-2</v>
      </c>
      <c r="D123" s="116">
        <v>19797</v>
      </c>
      <c r="E123" s="214">
        <v>1.3563323600059742E-2</v>
      </c>
      <c r="F123" s="116">
        <v>15995</v>
      </c>
      <c r="G123" s="214">
        <v>1.3751450801702274E-2</v>
      </c>
      <c r="H123" s="116">
        <v>13163</v>
      </c>
      <c r="I123" s="214">
        <v>1.4636321383061764E-2</v>
      </c>
      <c r="J123" s="211"/>
      <c r="K123" s="211"/>
      <c r="L123" s="211"/>
      <c r="M123" s="211"/>
      <c r="N123" s="211"/>
      <c r="O123" s="211"/>
    </row>
    <row r="124" spans="1:15" x14ac:dyDescent="0.25">
      <c r="A124" s="213" t="s">
        <v>189</v>
      </c>
      <c r="B124" s="116">
        <v>20968</v>
      </c>
      <c r="C124" s="214">
        <v>1.2789226016389092E-2</v>
      </c>
      <c r="D124" s="116">
        <v>20103</v>
      </c>
      <c r="E124" s="214">
        <v>1.3772970365813052E-2</v>
      </c>
      <c r="F124" s="116">
        <v>15231</v>
      </c>
      <c r="G124" s="214">
        <v>1.3094613764346816E-2</v>
      </c>
      <c r="H124" s="116">
        <v>13114</v>
      </c>
      <c r="I124" s="214">
        <v>1.4581836862225325E-2</v>
      </c>
      <c r="J124" s="211"/>
      <c r="K124" s="211"/>
      <c r="L124" s="211"/>
      <c r="M124" s="211"/>
      <c r="N124" s="211"/>
      <c r="O124" s="211"/>
    </row>
    <row r="125" spans="1:15" s="212" customFormat="1" ht="15" customHeight="1" x14ac:dyDescent="0.25">
      <c r="A125" s="209" t="s">
        <v>23</v>
      </c>
      <c r="B125" s="115">
        <v>66973</v>
      </c>
      <c r="C125" s="210">
        <v>4.084952470410276E-2</v>
      </c>
      <c r="D125" s="115">
        <v>53294</v>
      </c>
      <c r="E125" s="210">
        <v>3.6512793248552E-2</v>
      </c>
      <c r="F125" s="115">
        <v>39165</v>
      </c>
      <c r="G125" s="210">
        <v>3.3671495507888061E-2</v>
      </c>
      <c r="H125" s="115">
        <v>34422</v>
      </c>
      <c r="I125" s="210">
        <v>3.8274819923098988E-2</v>
      </c>
      <c r="J125" s="211"/>
      <c r="K125" s="211"/>
      <c r="L125" s="211"/>
      <c r="M125" s="211"/>
      <c r="N125" s="211"/>
      <c r="O125" s="211"/>
    </row>
    <row r="126" spans="1:15" x14ac:dyDescent="0.25">
      <c r="A126" s="213" t="s">
        <v>190</v>
      </c>
      <c r="B126" s="116">
        <v>23576</v>
      </c>
      <c r="C126" s="214">
        <v>1.4379950045898E-2</v>
      </c>
      <c r="D126" s="116">
        <v>19147</v>
      </c>
      <c r="E126" s="214">
        <v>1.3117995502871339E-2</v>
      </c>
      <c r="F126" s="116">
        <v>13981</v>
      </c>
      <c r="G126" s="214">
        <v>1.2019945836736448E-2</v>
      </c>
      <c r="H126" s="116">
        <v>12798</v>
      </c>
      <c r="I126" s="214">
        <v>1.4230467299280137E-2</v>
      </c>
      <c r="J126" s="211"/>
      <c r="K126" s="211"/>
      <c r="L126" s="211"/>
      <c r="M126" s="211"/>
      <c r="N126" s="211"/>
      <c r="O126" s="211"/>
    </row>
    <row r="127" spans="1:15" x14ac:dyDescent="0.25">
      <c r="A127" s="213" t="s">
        <v>191</v>
      </c>
      <c r="B127" s="116">
        <v>5910</v>
      </c>
      <c r="C127" s="214">
        <v>3.6047465546003216E-3</v>
      </c>
      <c r="D127" s="116">
        <v>4318</v>
      </c>
      <c r="E127" s="214">
        <v>2.9583488056300435E-3</v>
      </c>
      <c r="F127" s="116">
        <v>3288</v>
      </c>
      <c r="G127" s="214">
        <v>2.8268065167863132E-3</v>
      </c>
      <c r="H127" s="116">
        <v>2919</v>
      </c>
      <c r="I127" s="214">
        <v>3.2457207412563463E-3</v>
      </c>
      <c r="J127" s="211"/>
      <c r="K127" s="211"/>
      <c r="L127" s="211"/>
      <c r="M127" s="211"/>
      <c r="N127" s="211"/>
      <c r="O127" s="211"/>
    </row>
    <row r="128" spans="1:15" x14ac:dyDescent="0.25">
      <c r="A128" s="213" t="s">
        <v>192</v>
      </c>
      <c r="B128" s="116">
        <v>3961</v>
      </c>
      <c r="C128" s="214">
        <v>2.4159731138361884E-3</v>
      </c>
      <c r="D128" s="116">
        <v>2881</v>
      </c>
      <c r="E128" s="214">
        <v>1.9738311507689105E-3</v>
      </c>
      <c r="F128" s="116">
        <v>1992</v>
      </c>
      <c r="G128" s="214">
        <v>1.7125908094398831E-3</v>
      </c>
      <c r="H128" s="116">
        <v>1985</v>
      </c>
      <c r="I128" s="214">
        <v>2.2071790583740483E-3</v>
      </c>
      <c r="J128" s="211"/>
      <c r="K128" s="211"/>
      <c r="L128" s="211"/>
      <c r="M128" s="211"/>
      <c r="N128" s="211"/>
      <c r="O128" s="211"/>
    </row>
    <row r="129" spans="1:15" x14ac:dyDescent="0.25">
      <c r="A129" s="213" t="s">
        <v>193</v>
      </c>
      <c r="B129" s="116">
        <v>5873</v>
      </c>
      <c r="C129" s="214">
        <v>3.5821787673718593E-3</v>
      </c>
      <c r="D129" s="116">
        <v>4524</v>
      </c>
      <c r="E129" s="214">
        <v>3.0994835564312913E-3</v>
      </c>
      <c r="F129" s="116">
        <v>3348</v>
      </c>
      <c r="G129" s="214">
        <v>2.8783905773116106E-3</v>
      </c>
      <c r="H129" s="116">
        <v>2901</v>
      </c>
      <c r="I129" s="214">
        <v>3.2257060193164305E-3</v>
      </c>
      <c r="J129" s="211"/>
      <c r="K129" s="211"/>
      <c r="L129" s="211"/>
      <c r="M129" s="211"/>
      <c r="N129" s="211"/>
      <c r="O129" s="211"/>
    </row>
    <row r="130" spans="1:15" x14ac:dyDescent="0.25">
      <c r="A130" s="213" t="s">
        <v>194</v>
      </c>
      <c r="B130" s="116">
        <v>2105</v>
      </c>
      <c r="C130" s="214">
        <v>1.2839241112408929E-3</v>
      </c>
      <c r="D130" s="116">
        <v>1607</v>
      </c>
      <c r="E130" s="214">
        <v>1.1009880802796386E-3</v>
      </c>
      <c r="F130" s="116">
        <v>1046</v>
      </c>
      <c r="G130" s="214">
        <v>8.9928212182435632E-4</v>
      </c>
      <c r="H130" s="116">
        <v>951</v>
      </c>
      <c r="I130" s="214">
        <v>1.0574444758255518E-3</v>
      </c>
      <c r="J130" s="211"/>
      <c r="K130" s="211"/>
      <c r="L130" s="211"/>
      <c r="M130" s="211"/>
      <c r="N130" s="211"/>
      <c r="O130" s="211"/>
    </row>
    <row r="131" spans="1:15" x14ac:dyDescent="0.25">
      <c r="A131" s="213" t="s">
        <v>195</v>
      </c>
      <c r="B131" s="116">
        <v>4542</v>
      </c>
      <c r="C131" s="214">
        <v>2.7703483673425819E-3</v>
      </c>
      <c r="D131" s="116">
        <v>3684</v>
      </c>
      <c r="E131" s="214">
        <v>2.5239826308339694E-3</v>
      </c>
      <c r="F131" s="116">
        <v>3269</v>
      </c>
      <c r="G131" s="214">
        <v>2.8104715642866354E-3</v>
      </c>
      <c r="H131" s="116">
        <v>2371</v>
      </c>
      <c r="I131" s="214">
        <v>2.6363836510855765E-3</v>
      </c>
      <c r="J131" s="211"/>
      <c r="K131" s="211"/>
      <c r="L131" s="211"/>
      <c r="M131" s="211"/>
      <c r="N131" s="211"/>
      <c r="O131" s="211"/>
    </row>
    <row r="132" spans="1:15" x14ac:dyDescent="0.25">
      <c r="A132" s="213" t="s">
        <v>196</v>
      </c>
      <c r="B132" s="116">
        <v>6191</v>
      </c>
      <c r="C132" s="214">
        <v>3.7761397494975616E-3</v>
      </c>
      <c r="D132" s="116">
        <v>4619</v>
      </c>
      <c r="E132" s="214">
        <v>3.1645699706357505E-3</v>
      </c>
      <c r="F132" s="116">
        <v>3272</v>
      </c>
      <c r="G132" s="214">
        <v>2.8130507673129004E-3</v>
      </c>
      <c r="H132" s="116">
        <v>2963</v>
      </c>
      <c r="I132" s="214">
        <v>3.2946456171094739E-3</v>
      </c>
      <c r="J132" s="211"/>
      <c r="K132" s="211"/>
      <c r="L132" s="211"/>
      <c r="M132" s="211"/>
      <c r="N132" s="211"/>
      <c r="O132" s="211"/>
    </row>
    <row r="133" spans="1:15" x14ac:dyDescent="0.25">
      <c r="A133" s="218" t="s">
        <v>197</v>
      </c>
      <c r="B133" s="117">
        <v>14815</v>
      </c>
      <c r="C133" s="219">
        <v>9.0362639943153567E-3</v>
      </c>
      <c r="D133" s="117">
        <v>12514</v>
      </c>
      <c r="E133" s="219">
        <v>8.5735935511010563E-3</v>
      </c>
      <c r="F133" s="117">
        <v>8969</v>
      </c>
      <c r="G133" s="219">
        <v>7.7109573141899155E-3</v>
      </c>
      <c r="H133" s="117">
        <v>7534</v>
      </c>
      <c r="I133" s="219">
        <v>8.3772730608514256E-3</v>
      </c>
      <c r="J133" s="211"/>
      <c r="K133" s="211"/>
      <c r="L133" s="211"/>
      <c r="M133" s="211"/>
      <c r="N133" s="211"/>
      <c r="O133" s="211"/>
    </row>
    <row r="134" spans="1:15" s="212" customFormat="1" ht="28.5" customHeight="1" thickBot="1" x14ac:dyDescent="0.3">
      <c r="A134" s="220" t="s">
        <v>198</v>
      </c>
      <c r="B134" s="118">
        <v>1639505</v>
      </c>
      <c r="C134" s="221">
        <v>1</v>
      </c>
      <c r="D134" s="118">
        <v>1459598</v>
      </c>
      <c r="E134" s="221">
        <v>1</v>
      </c>
      <c r="F134" s="118">
        <v>1163150</v>
      </c>
      <c r="G134" s="221">
        <v>1</v>
      </c>
      <c r="H134" s="118">
        <v>899338</v>
      </c>
      <c r="I134" s="221">
        <v>1</v>
      </c>
      <c r="J134" s="211"/>
      <c r="K134" s="211"/>
      <c r="L134" s="211"/>
      <c r="M134" s="211"/>
      <c r="N134" s="211"/>
      <c r="O134" s="211"/>
    </row>
    <row r="135" spans="1:15" ht="9" customHeight="1" thickTop="1" x14ac:dyDescent="0.25">
      <c r="J135" s="211"/>
      <c r="K135" s="211"/>
      <c r="L135" s="211"/>
      <c r="M135" s="211"/>
      <c r="N135" s="211"/>
      <c r="O135" s="211"/>
    </row>
    <row r="136" spans="1:15" ht="41.65" customHeight="1" x14ac:dyDescent="0.25">
      <c r="A136" s="233" t="s">
        <v>200</v>
      </c>
      <c r="B136" s="233"/>
      <c r="C136" s="233"/>
      <c r="D136" s="233"/>
      <c r="E136" s="233"/>
      <c r="F136" s="233"/>
      <c r="G136" s="233"/>
      <c r="H136" s="233"/>
      <c r="I136" s="233"/>
      <c r="J136" s="211"/>
      <c r="K136" s="211"/>
      <c r="L136" s="211"/>
      <c r="M136" s="211"/>
      <c r="N136" s="211"/>
      <c r="O136" s="211"/>
    </row>
    <row r="137" spans="1:15" x14ac:dyDescent="0.25">
      <c r="J137" s="211"/>
      <c r="K137" s="211"/>
      <c r="L137" s="211"/>
      <c r="M137" s="211"/>
      <c r="N137" s="211"/>
      <c r="O137" s="211"/>
    </row>
    <row r="138" spans="1:15" x14ac:dyDescent="0.25">
      <c r="J138" s="211"/>
      <c r="K138" s="211"/>
      <c r="L138" s="211"/>
      <c r="M138" s="211"/>
      <c r="N138" s="211"/>
      <c r="O138" s="211"/>
    </row>
    <row r="139" spans="1:15" x14ac:dyDescent="0.25">
      <c r="J139" s="211"/>
      <c r="K139" s="211"/>
      <c r="L139" s="211"/>
      <c r="M139" s="211"/>
      <c r="N139" s="211"/>
      <c r="O139" s="211"/>
    </row>
    <row r="140" spans="1:15" x14ac:dyDescent="0.25">
      <c r="J140" s="211"/>
      <c r="K140" s="211"/>
      <c r="L140" s="211"/>
      <c r="M140" s="211"/>
      <c r="N140" s="211"/>
      <c r="O140" s="211"/>
    </row>
    <row r="141" spans="1:15" x14ac:dyDescent="0.25">
      <c r="J141" s="211"/>
      <c r="K141" s="211"/>
      <c r="L141" s="211"/>
      <c r="M141" s="211"/>
      <c r="N141" s="211"/>
      <c r="O141" s="211"/>
    </row>
    <row r="142" spans="1:15" x14ac:dyDescent="0.25">
      <c r="J142" s="211"/>
      <c r="K142" s="211"/>
      <c r="L142" s="211"/>
      <c r="M142" s="211"/>
      <c r="N142" s="211"/>
      <c r="O142" s="211"/>
    </row>
    <row r="143" spans="1:15" x14ac:dyDescent="0.25">
      <c r="J143" s="211"/>
      <c r="K143" s="211"/>
      <c r="L143" s="211"/>
      <c r="M143" s="211"/>
      <c r="N143" s="211"/>
      <c r="O143" s="211"/>
    </row>
    <row r="144" spans="1:15" x14ac:dyDescent="0.25">
      <c r="J144" s="211"/>
      <c r="K144" s="211"/>
      <c r="L144" s="211"/>
      <c r="M144" s="211"/>
      <c r="N144" s="211"/>
      <c r="O144" s="211"/>
    </row>
    <row r="145" spans="10:15" x14ac:dyDescent="0.25">
      <c r="J145" s="211"/>
      <c r="K145" s="211"/>
      <c r="L145" s="211"/>
      <c r="M145" s="211"/>
      <c r="N145" s="211"/>
      <c r="O145" s="211"/>
    </row>
    <row r="146" spans="10:15" x14ac:dyDescent="0.25">
      <c r="J146" s="211"/>
      <c r="K146" s="211"/>
      <c r="L146" s="211"/>
      <c r="M146" s="211"/>
      <c r="N146" s="211"/>
      <c r="O146" s="211"/>
    </row>
    <row r="147" spans="10:15" x14ac:dyDescent="0.25">
      <c r="J147" s="211"/>
      <c r="K147" s="211"/>
      <c r="L147" s="211"/>
      <c r="M147" s="211"/>
      <c r="N147" s="211"/>
      <c r="O147" s="211"/>
    </row>
    <row r="148" spans="10:15" x14ac:dyDescent="0.25">
      <c r="J148" s="211"/>
      <c r="K148" s="211"/>
      <c r="L148" s="211"/>
      <c r="M148" s="211"/>
      <c r="N148" s="211"/>
      <c r="O148" s="211"/>
    </row>
    <row r="149" spans="10:15" x14ac:dyDescent="0.25">
      <c r="J149" s="211"/>
      <c r="K149" s="211"/>
      <c r="L149" s="211"/>
      <c r="M149" s="211"/>
      <c r="N149" s="211"/>
      <c r="O149" s="211"/>
    </row>
    <row r="150" spans="10:15" x14ac:dyDescent="0.25">
      <c r="J150" s="211"/>
      <c r="K150" s="211"/>
      <c r="L150" s="211"/>
      <c r="M150" s="211"/>
      <c r="N150" s="211"/>
      <c r="O150" s="211"/>
    </row>
    <row r="151" spans="10:15" x14ac:dyDescent="0.25">
      <c r="J151" s="211"/>
      <c r="K151" s="211"/>
      <c r="L151" s="211"/>
      <c r="M151" s="211"/>
      <c r="N151" s="211"/>
      <c r="O151" s="211"/>
    </row>
    <row r="152" spans="10:15" x14ac:dyDescent="0.25">
      <c r="J152" s="211"/>
      <c r="K152" s="211"/>
      <c r="L152" s="211"/>
      <c r="M152" s="211"/>
      <c r="N152" s="211"/>
      <c r="O152" s="211"/>
    </row>
    <row r="153" spans="10:15" x14ac:dyDescent="0.25">
      <c r="J153" s="211"/>
      <c r="K153" s="211"/>
      <c r="L153" s="211"/>
      <c r="M153" s="211"/>
      <c r="N153" s="211"/>
      <c r="O153" s="211"/>
    </row>
    <row r="154" spans="10:15" x14ac:dyDescent="0.25">
      <c r="J154" s="211"/>
      <c r="K154" s="211"/>
      <c r="L154" s="211"/>
      <c r="M154" s="211"/>
      <c r="N154" s="211"/>
      <c r="O154" s="211"/>
    </row>
    <row r="155" spans="10:15" x14ac:dyDescent="0.25">
      <c r="J155" s="211"/>
      <c r="K155" s="211"/>
      <c r="L155" s="211"/>
      <c r="M155" s="211"/>
      <c r="N155" s="211"/>
      <c r="O155" s="211"/>
    </row>
    <row r="156" spans="10:15" x14ac:dyDescent="0.25">
      <c r="J156" s="211"/>
      <c r="K156" s="211"/>
      <c r="L156" s="211"/>
      <c r="M156" s="211"/>
      <c r="N156" s="211"/>
      <c r="O156" s="211"/>
    </row>
    <row r="157" spans="10:15" x14ac:dyDescent="0.25">
      <c r="J157" s="211"/>
      <c r="K157" s="211"/>
      <c r="L157" s="211"/>
      <c r="M157" s="211"/>
      <c r="N157" s="211"/>
      <c r="O157" s="211"/>
    </row>
    <row r="158" spans="10:15" x14ac:dyDescent="0.25">
      <c r="J158" s="211"/>
      <c r="K158" s="211"/>
      <c r="L158" s="211"/>
      <c r="M158" s="211"/>
      <c r="N158" s="211"/>
      <c r="O158" s="211"/>
    </row>
    <row r="159" spans="10:15" x14ac:dyDescent="0.25">
      <c r="J159" s="211"/>
      <c r="K159" s="211"/>
      <c r="L159" s="211"/>
      <c r="M159" s="211"/>
      <c r="N159" s="211"/>
      <c r="O159" s="211"/>
    </row>
    <row r="160" spans="10:15" x14ac:dyDescent="0.25">
      <c r="J160" s="211"/>
      <c r="K160" s="211"/>
      <c r="L160" s="211"/>
      <c r="M160" s="211"/>
      <c r="N160" s="211"/>
      <c r="O160" s="211"/>
    </row>
    <row r="161" spans="10:15" x14ac:dyDescent="0.25">
      <c r="J161" s="211"/>
      <c r="K161" s="211"/>
      <c r="L161" s="211"/>
      <c r="M161" s="211"/>
      <c r="N161" s="211"/>
      <c r="O161" s="211"/>
    </row>
    <row r="162" spans="10:15" x14ac:dyDescent="0.25">
      <c r="J162" s="211"/>
      <c r="K162" s="211"/>
      <c r="L162" s="211"/>
      <c r="M162" s="211"/>
      <c r="N162" s="211"/>
      <c r="O162" s="211"/>
    </row>
    <row r="163" spans="10:15" x14ac:dyDescent="0.25">
      <c r="J163" s="211"/>
      <c r="K163" s="211"/>
      <c r="L163" s="211"/>
      <c r="M163" s="211"/>
      <c r="N163" s="211"/>
      <c r="O163" s="211"/>
    </row>
    <row r="164" spans="10:15" x14ac:dyDescent="0.25">
      <c r="J164" s="211"/>
      <c r="K164" s="211"/>
      <c r="L164" s="211"/>
      <c r="M164" s="211"/>
      <c r="N164" s="211"/>
      <c r="O164" s="211"/>
    </row>
    <row r="165" spans="10:15" x14ac:dyDescent="0.25">
      <c r="J165" s="211"/>
      <c r="K165" s="211"/>
      <c r="L165" s="211"/>
      <c r="M165" s="211"/>
      <c r="N165" s="211"/>
      <c r="O165" s="211"/>
    </row>
    <row r="166" spans="10:15" x14ac:dyDescent="0.25">
      <c r="J166" s="211"/>
      <c r="K166" s="211"/>
      <c r="L166" s="211"/>
      <c r="M166" s="211"/>
      <c r="N166" s="211"/>
      <c r="O166" s="211"/>
    </row>
    <row r="167" spans="10:15" x14ac:dyDescent="0.25">
      <c r="J167" s="211"/>
      <c r="K167" s="211"/>
      <c r="L167" s="211"/>
      <c r="M167" s="211"/>
      <c r="N167" s="211"/>
      <c r="O167" s="211"/>
    </row>
    <row r="168" spans="10:15" x14ac:dyDescent="0.25">
      <c r="J168" s="211"/>
      <c r="K168" s="211"/>
      <c r="L168" s="211"/>
      <c r="M168" s="211"/>
      <c r="N168" s="211"/>
      <c r="O168" s="211"/>
    </row>
    <row r="169" spans="10:15" x14ac:dyDescent="0.25">
      <c r="J169" s="211"/>
      <c r="K169" s="211"/>
      <c r="L169" s="211"/>
      <c r="M169" s="211"/>
      <c r="N169" s="211"/>
      <c r="O169" s="211"/>
    </row>
    <row r="170" spans="10:15" x14ac:dyDescent="0.25">
      <c r="J170" s="211"/>
      <c r="K170" s="211"/>
      <c r="L170" s="211"/>
      <c r="M170" s="211"/>
      <c r="N170" s="211"/>
      <c r="O170" s="211"/>
    </row>
    <row r="171" spans="10:15" x14ac:dyDescent="0.25">
      <c r="J171" s="211"/>
      <c r="K171" s="211"/>
      <c r="L171" s="211"/>
      <c r="M171" s="211"/>
      <c r="N171" s="211"/>
      <c r="O171" s="211"/>
    </row>
    <row r="172" spans="10:15" x14ac:dyDescent="0.25">
      <c r="J172" s="211"/>
      <c r="K172" s="211"/>
      <c r="L172" s="211"/>
      <c r="M172" s="211"/>
      <c r="N172" s="211"/>
      <c r="O172" s="211"/>
    </row>
    <row r="173" spans="10:15" x14ac:dyDescent="0.25">
      <c r="J173" s="211"/>
      <c r="K173" s="211"/>
      <c r="L173" s="211"/>
      <c r="M173" s="211"/>
      <c r="N173" s="211"/>
      <c r="O173" s="211"/>
    </row>
    <row r="174" spans="10:15" x14ac:dyDescent="0.25">
      <c r="J174" s="211"/>
      <c r="K174" s="211"/>
      <c r="L174" s="211"/>
      <c r="M174" s="211"/>
      <c r="N174" s="211"/>
      <c r="O174" s="211"/>
    </row>
    <row r="175" spans="10:15" x14ac:dyDescent="0.25">
      <c r="J175" s="211"/>
      <c r="K175" s="211"/>
      <c r="L175" s="211"/>
      <c r="M175" s="211"/>
      <c r="N175" s="211"/>
      <c r="O175" s="211"/>
    </row>
    <row r="176" spans="10:15" x14ac:dyDescent="0.25">
      <c r="J176" s="211"/>
      <c r="K176" s="211"/>
      <c r="L176" s="211"/>
      <c r="M176" s="211"/>
      <c r="N176" s="211"/>
      <c r="O176" s="211"/>
    </row>
    <row r="177" spans="10:15" x14ac:dyDescent="0.25">
      <c r="J177" s="211"/>
      <c r="K177" s="211"/>
      <c r="L177" s="211"/>
      <c r="M177" s="211"/>
      <c r="N177" s="211"/>
      <c r="O177" s="211"/>
    </row>
    <row r="178" spans="10:15" x14ac:dyDescent="0.25">
      <c r="J178" s="211"/>
      <c r="K178" s="211"/>
      <c r="L178" s="211"/>
      <c r="M178" s="211"/>
      <c r="N178" s="211"/>
      <c r="O178" s="211"/>
    </row>
    <row r="179" spans="10:15" x14ac:dyDescent="0.25">
      <c r="J179" s="211"/>
      <c r="K179" s="211"/>
      <c r="L179" s="211"/>
      <c r="M179" s="211"/>
      <c r="N179" s="211"/>
      <c r="O179" s="211"/>
    </row>
    <row r="180" spans="10:15" x14ac:dyDescent="0.25">
      <c r="J180" s="211"/>
      <c r="K180" s="211"/>
      <c r="L180" s="211"/>
      <c r="M180" s="211"/>
      <c r="N180" s="211"/>
      <c r="O180" s="211"/>
    </row>
    <row r="181" spans="10:15" x14ac:dyDescent="0.25">
      <c r="J181" s="211"/>
      <c r="K181" s="211"/>
      <c r="L181" s="211"/>
      <c r="M181" s="211"/>
      <c r="N181" s="211"/>
      <c r="O181" s="211"/>
    </row>
    <row r="182" spans="10:15" x14ac:dyDescent="0.25">
      <c r="J182" s="211"/>
      <c r="K182" s="211"/>
      <c r="L182" s="211"/>
      <c r="M182" s="211"/>
      <c r="N182" s="211"/>
      <c r="O182" s="211"/>
    </row>
    <row r="183" spans="10:15" x14ac:dyDescent="0.25">
      <c r="J183" s="211"/>
      <c r="K183" s="211"/>
      <c r="L183" s="211"/>
      <c r="M183" s="211"/>
      <c r="N183" s="211"/>
      <c r="O183" s="211"/>
    </row>
    <row r="184" spans="10:15" x14ac:dyDescent="0.25">
      <c r="J184" s="211"/>
      <c r="K184" s="211"/>
      <c r="L184" s="211"/>
      <c r="M184" s="211"/>
      <c r="N184" s="211"/>
      <c r="O184" s="211"/>
    </row>
  </sheetData>
  <mergeCells count="7">
    <mergeCell ref="A136:I136"/>
    <mergeCell ref="H2:I2"/>
    <mergeCell ref="A1:I1"/>
    <mergeCell ref="A2:A3"/>
    <mergeCell ref="B2:C2"/>
    <mergeCell ref="D2:E2"/>
    <mergeCell ref="F2:G2"/>
  </mergeCells>
  <pageMargins left="0.51181102362204722" right="0.51181102362204722" top="0.74803149606299213" bottom="0" header="0.31496062992125984" footer="0.31496062992125984"/>
  <pageSetup paperSize="9" scale="69" fitToHeight="0" orientation="portrait" r:id="rId1"/>
  <rowBreaks count="1" manualBreakCount="1">
    <brk id="69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">
    <pageSetUpPr fitToPage="1"/>
  </sheetPr>
  <dimension ref="A1:T58"/>
  <sheetViews>
    <sheetView zoomScale="80" zoomScaleNormal="80" zoomScaleSheetLayoutView="100" workbookViewId="0">
      <selection sqref="A1:M1"/>
    </sheetView>
  </sheetViews>
  <sheetFormatPr defaultColWidth="13.28515625" defaultRowHeight="10.5" x14ac:dyDescent="0.25"/>
  <cols>
    <col min="1" max="1" width="30.85546875" style="1" customWidth="1"/>
    <col min="2" max="13" width="15.85546875" style="1" customWidth="1"/>
    <col min="14" max="15" width="11.42578125" style="1" customWidth="1"/>
    <col min="16" max="16" width="29.5703125" style="1" customWidth="1"/>
    <col min="17" max="20" width="11.42578125" style="1" customWidth="1"/>
    <col min="21" max="16384" width="13.28515625" style="1"/>
  </cols>
  <sheetData>
    <row r="1" spans="1:20" ht="27.75" customHeight="1" thickBot="1" x14ac:dyDescent="0.3">
      <c r="A1" s="228" t="s">
        <v>251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20" ht="33" customHeight="1" thickTop="1" x14ac:dyDescent="0.25">
      <c r="A2" s="242" t="s">
        <v>0</v>
      </c>
      <c r="B2" s="244" t="s">
        <v>205</v>
      </c>
      <c r="C2" s="244"/>
      <c r="D2" s="244"/>
      <c r="E2" s="240" t="s">
        <v>206</v>
      </c>
      <c r="F2" s="241"/>
      <c r="G2" s="241"/>
      <c r="H2" s="240" t="s">
        <v>228</v>
      </c>
      <c r="I2" s="241"/>
      <c r="J2" s="241"/>
      <c r="K2" s="240" t="s">
        <v>244</v>
      </c>
      <c r="L2" s="241"/>
      <c r="M2" s="241"/>
    </row>
    <row r="3" spans="1:20" ht="48.75" customHeight="1" thickBot="1" x14ac:dyDescent="0.3">
      <c r="A3" s="243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20" ht="21.75" customHeight="1" thickTop="1" x14ac:dyDescent="0.25">
      <c r="A4" s="3" t="s">
        <v>4</v>
      </c>
      <c r="B4" s="4">
        <v>62555</v>
      </c>
      <c r="C4" s="4">
        <v>134500</v>
      </c>
      <c r="D4" s="5">
        <v>459.62</v>
      </c>
      <c r="E4" s="4">
        <v>88107</v>
      </c>
      <c r="F4" s="4">
        <v>183837</v>
      </c>
      <c r="G4" s="5">
        <v>497.06</v>
      </c>
      <c r="H4" s="4">
        <v>98257</v>
      </c>
      <c r="I4" s="4">
        <v>195486</v>
      </c>
      <c r="J4" s="5">
        <v>513.69000000000005</v>
      </c>
      <c r="K4" s="4">
        <v>83925</v>
      </c>
      <c r="L4" s="4">
        <v>163325</v>
      </c>
      <c r="M4" s="5">
        <v>520.84</v>
      </c>
      <c r="N4" s="188"/>
      <c r="O4" s="188"/>
      <c r="P4" s="188"/>
      <c r="Q4" s="188"/>
      <c r="R4" s="188"/>
      <c r="S4" s="188"/>
      <c r="T4" s="188"/>
    </row>
    <row r="5" spans="1:20" ht="21.75" customHeight="1" x14ac:dyDescent="0.25">
      <c r="A5" s="3" t="s">
        <v>5</v>
      </c>
      <c r="B5" s="4">
        <v>1230</v>
      </c>
      <c r="C5" s="4">
        <v>2508</v>
      </c>
      <c r="D5" s="5">
        <v>375.99</v>
      </c>
      <c r="E5" s="4">
        <v>1517</v>
      </c>
      <c r="F5" s="4">
        <v>3034</v>
      </c>
      <c r="G5" s="5">
        <v>394.6</v>
      </c>
      <c r="H5" s="4">
        <v>1560</v>
      </c>
      <c r="I5" s="4">
        <v>3035</v>
      </c>
      <c r="J5" s="5">
        <v>415.24</v>
      </c>
      <c r="K5" s="4">
        <v>1194</v>
      </c>
      <c r="L5" s="4">
        <v>2191</v>
      </c>
      <c r="M5" s="5">
        <v>425.26</v>
      </c>
      <c r="N5" s="188"/>
      <c r="O5" s="188"/>
      <c r="P5" s="188"/>
      <c r="Q5" s="188"/>
      <c r="R5" s="188"/>
      <c r="S5" s="188"/>
      <c r="T5" s="188"/>
    </row>
    <row r="6" spans="1:20" ht="21.75" customHeight="1" x14ac:dyDescent="0.25">
      <c r="A6" s="3" t="s">
        <v>6</v>
      </c>
      <c r="B6" s="4">
        <v>94232</v>
      </c>
      <c r="C6" s="4">
        <v>213385</v>
      </c>
      <c r="D6" s="5">
        <v>422.75</v>
      </c>
      <c r="E6" s="4">
        <v>144643</v>
      </c>
      <c r="F6" s="4">
        <v>307389</v>
      </c>
      <c r="G6" s="5">
        <v>456.68</v>
      </c>
      <c r="H6" s="4">
        <v>158014</v>
      </c>
      <c r="I6" s="4">
        <v>324133</v>
      </c>
      <c r="J6" s="5">
        <v>472.78</v>
      </c>
      <c r="K6" s="4">
        <v>123529</v>
      </c>
      <c r="L6" s="4">
        <v>251125</v>
      </c>
      <c r="M6" s="5">
        <v>479.84</v>
      </c>
      <c r="N6" s="188"/>
      <c r="O6" s="188"/>
      <c r="P6" s="188"/>
      <c r="Q6" s="188"/>
      <c r="R6" s="188"/>
      <c r="S6" s="188"/>
      <c r="T6" s="188"/>
    </row>
    <row r="7" spans="1:20" ht="21.75" customHeight="1" x14ac:dyDescent="0.25">
      <c r="A7" s="3" t="s">
        <v>7</v>
      </c>
      <c r="B7" s="4">
        <v>3927</v>
      </c>
      <c r="C7" s="4">
        <v>9699</v>
      </c>
      <c r="D7" s="5">
        <v>349.12</v>
      </c>
      <c r="E7" s="4">
        <v>5404</v>
      </c>
      <c r="F7" s="4">
        <v>13002</v>
      </c>
      <c r="G7" s="5">
        <v>385.57</v>
      </c>
      <c r="H7" s="4">
        <v>6396</v>
      </c>
      <c r="I7" s="4">
        <v>14762</v>
      </c>
      <c r="J7" s="5">
        <v>384.21</v>
      </c>
      <c r="K7" s="4">
        <v>5265</v>
      </c>
      <c r="L7" s="4">
        <v>11772</v>
      </c>
      <c r="M7" s="5">
        <v>414.96</v>
      </c>
      <c r="N7" s="188"/>
      <c r="O7" s="188"/>
      <c r="P7" s="188"/>
      <c r="Q7" s="188"/>
      <c r="R7" s="188"/>
      <c r="S7" s="188"/>
      <c r="T7" s="188"/>
    </row>
    <row r="8" spans="1:20" ht="21.75" customHeight="1" x14ac:dyDescent="0.25">
      <c r="A8" s="6" t="s">
        <v>8</v>
      </c>
      <c r="B8" s="7">
        <v>33660</v>
      </c>
      <c r="C8" s="7">
        <v>72346</v>
      </c>
      <c r="D8" s="8">
        <v>391.91</v>
      </c>
      <c r="E8" s="7">
        <v>45350</v>
      </c>
      <c r="F8" s="7">
        <v>95797</v>
      </c>
      <c r="G8" s="8">
        <v>421.54</v>
      </c>
      <c r="H8" s="7">
        <v>48298</v>
      </c>
      <c r="I8" s="7">
        <v>97271</v>
      </c>
      <c r="J8" s="8">
        <v>436.83</v>
      </c>
      <c r="K8" s="7">
        <v>39393</v>
      </c>
      <c r="L8" s="7">
        <v>75666</v>
      </c>
      <c r="M8" s="8">
        <v>453.26</v>
      </c>
      <c r="N8" s="188"/>
      <c r="O8" s="188"/>
      <c r="P8" s="188"/>
      <c r="Q8" s="188"/>
      <c r="R8" s="188"/>
      <c r="S8" s="188"/>
      <c r="T8" s="188"/>
    </row>
    <row r="9" spans="1:20" ht="21.75" customHeight="1" x14ac:dyDescent="0.25">
      <c r="A9" s="3" t="s">
        <v>9</v>
      </c>
      <c r="B9" s="7">
        <v>12616</v>
      </c>
      <c r="C9" s="7">
        <v>24235</v>
      </c>
      <c r="D9" s="8">
        <v>369.61</v>
      </c>
      <c r="E9" s="7">
        <v>15401</v>
      </c>
      <c r="F9" s="7">
        <v>29046</v>
      </c>
      <c r="G9" s="8">
        <v>416.35</v>
      </c>
      <c r="H9" s="7">
        <v>15766</v>
      </c>
      <c r="I9" s="7">
        <v>28394</v>
      </c>
      <c r="J9" s="8">
        <v>427.59</v>
      </c>
      <c r="K9" s="7">
        <v>13447</v>
      </c>
      <c r="L9" s="7">
        <v>23014</v>
      </c>
      <c r="M9" s="8">
        <v>432.23</v>
      </c>
      <c r="N9" s="188"/>
      <c r="O9" s="188"/>
      <c r="P9" s="188"/>
      <c r="Q9" s="188"/>
      <c r="R9" s="188"/>
      <c r="S9" s="188"/>
      <c r="T9" s="188"/>
    </row>
    <row r="10" spans="1:20" ht="21.75" customHeight="1" x14ac:dyDescent="0.25">
      <c r="A10" s="3" t="s">
        <v>10</v>
      </c>
      <c r="B10" s="7">
        <v>23551</v>
      </c>
      <c r="C10" s="7">
        <v>47025</v>
      </c>
      <c r="D10" s="8">
        <v>443.97</v>
      </c>
      <c r="E10" s="7">
        <v>34299</v>
      </c>
      <c r="F10" s="7">
        <v>67314</v>
      </c>
      <c r="G10" s="8">
        <v>475.65</v>
      </c>
      <c r="H10" s="7">
        <v>37121</v>
      </c>
      <c r="I10" s="7">
        <v>70736</v>
      </c>
      <c r="J10" s="8">
        <v>491.92</v>
      </c>
      <c r="K10" s="7">
        <v>30795</v>
      </c>
      <c r="L10" s="7">
        <v>57206</v>
      </c>
      <c r="M10" s="8">
        <v>493.01</v>
      </c>
      <c r="N10" s="188"/>
      <c r="O10" s="188"/>
      <c r="P10" s="188"/>
      <c r="Q10" s="188"/>
      <c r="R10" s="188"/>
      <c r="S10" s="188"/>
      <c r="T10" s="188"/>
    </row>
    <row r="11" spans="1:20" ht="21.75" customHeight="1" x14ac:dyDescent="0.25">
      <c r="A11" s="3" t="s">
        <v>11</v>
      </c>
      <c r="B11" s="7">
        <v>39538</v>
      </c>
      <c r="C11" s="7">
        <v>89926</v>
      </c>
      <c r="D11" s="8">
        <v>395.8</v>
      </c>
      <c r="E11" s="7">
        <v>53091</v>
      </c>
      <c r="F11" s="7">
        <v>116335</v>
      </c>
      <c r="G11" s="8">
        <v>430.36</v>
      </c>
      <c r="H11" s="7">
        <v>58048</v>
      </c>
      <c r="I11" s="7">
        <v>120002</v>
      </c>
      <c r="J11" s="8">
        <v>447.59</v>
      </c>
      <c r="K11" s="7">
        <v>48422</v>
      </c>
      <c r="L11" s="7">
        <v>95259</v>
      </c>
      <c r="M11" s="8">
        <v>461.74</v>
      </c>
      <c r="N11" s="188"/>
      <c r="O11" s="188"/>
      <c r="P11" s="188"/>
      <c r="Q11" s="188"/>
      <c r="R11" s="188"/>
      <c r="S11" s="188"/>
      <c r="T11" s="188"/>
    </row>
    <row r="12" spans="1:20" ht="21.75" customHeight="1" x14ac:dyDescent="0.25">
      <c r="A12" s="3" t="s">
        <v>12</v>
      </c>
      <c r="B12" s="4">
        <v>41432</v>
      </c>
      <c r="C12" s="4">
        <v>91731</v>
      </c>
      <c r="D12" s="5">
        <v>421.47</v>
      </c>
      <c r="E12" s="4">
        <v>55445</v>
      </c>
      <c r="F12" s="4">
        <v>119992</v>
      </c>
      <c r="G12" s="5">
        <v>449.94</v>
      </c>
      <c r="H12" s="4">
        <v>60293</v>
      </c>
      <c r="I12" s="4">
        <v>124580</v>
      </c>
      <c r="J12" s="5">
        <v>464.73</v>
      </c>
      <c r="K12" s="4">
        <v>50183</v>
      </c>
      <c r="L12" s="4">
        <v>99091</v>
      </c>
      <c r="M12" s="5">
        <v>475.29</v>
      </c>
      <c r="N12" s="188"/>
      <c r="O12" s="188"/>
      <c r="P12" s="188"/>
      <c r="Q12" s="188"/>
      <c r="R12" s="188"/>
      <c r="S12" s="188"/>
      <c r="T12" s="188"/>
    </row>
    <row r="13" spans="1:20" ht="21.75" customHeight="1" x14ac:dyDescent="0.25">
      <c r="A13" s="3" t="s">
        <v>13</v>
      </c>
      <c r="B13" s="9">
        <v>11787</v>
      </c>
      <c r="C13" s="9">
        <v>26423</v>
      </c>
      <c r="D13" s="10">
        <v>455.89</v>
      </c>
      <c r="E13" s="9">
        <v>16245</v>
      </c>
      <c r="F13" s="9">
        <v>35219</v>
      </c>
      <c r="G13" s="10">
        <v>485.29</v>
      </c>
      <c r="H13" s="9">
        <v>17392</v>
      </c>
      <c r="I13" s="9">
        <v>35964</v>
      </c>
      <c r="J13" s="10">
        <v>501.14</v>
      </c>
      <c r="K13" s="9">
        <v>14539</v>
      </c>
      <c r="L13" s="9">
        <v>29216</v>
      </c>
      <c r="M13" s="10">
        <v>501.31</v>
      </c>
      <c r="N13" s="188"/>
      <c r="O13" s="188"/>
      <c r="P13" s="188"/>
      <c r="Q13" s="188"/>
      <c r="R13" s="188"/>
      <c r="S13" s="188"/>
      <c r="T13" s="188"/>
    </row>
    <row r="14" spans="1:20" ht="21.75" customHeight="1" x14ac:dyDescent="0.25">
      <c r="A14" s="3" t="s">
        <v>14</v>
      </c>
      <c r="B14" s="11">
        <v>16548</v>
      </c>
      <c r="C14" s="11">
        <v>38222</v>
      </c>
      <c r="D14" s="12">
        <v>410.35</v>
      </c>
      <c r="E14" s="11">
        <v>21698</v>
      </c>
      <c r="F14" s="11">
        <v>48614</v>
      </c>
      <c r="G14" s="12">
        <v>446.48</v>
      </c>
      <c r="H14" s="11">
        <v>22840</v>
      </c>
      <c r="I14" s="11">
        <v>48418</v>
      </c>
      <c r="J14" s="12">
        <v>464.37</v>
      </c>
      <c r="K14" s="11">
        <v>18979</v>
      </c>
      <c r="L14" s="11">
        <v>38680</v>
      </c>
      <c r="M14" s="12">
        <v>478.74</v>
      </c>
      <c r="N14" s="188"/>
      <c r="O14" s="188"/>
      <c r="P14" s="188"/>
      <c r="Q14" s="188"/>
      <c r="R14" s="188"/>
      <c r="S14" s="188"/>
      <c r="T14" s="188"/>
    </row>
    <row r="15" spans="1:20" ht="21.75" customHeight="1" x14ac:dyDescent="0.25">
      <c r="A15" s="3" t="s">
        <v>15</v>
      </c>
      <c r="B15" s="13">
        <v>98359</v>
      </c>
      <c r="C15" s="13">
        <v>216991</v>
      </c>
      <c r="D15" s="14">
        <v>475.04</v>
      </c>
      <c r="E15" s="13">
        <v>152624</v>
      </c>
      <c r="F15" s="13">
        <v>325321</v>
      </c>
      <c r="G15" s="14">
        <v>510.49</v>
      </c>
      <c r="H15" s="13">
        <v>187507</v>
      </c>
      <c r="I15" s="13">
        <v>378871</v>
      </c>
      <c r="J15" s="14">
        <v>526.26</v>
      </c>
      <c r="K15" s="13">
        <v>169263</v>
      </c>
      <c r="L15" s="13">
        <v>333599</v>
      </c>
      <c r="M15" s="14">
        <v>529.77</v>
      </c>
      <c r="N15" s="188"/>
      <c r="O15" s="188"/>
      <c r="P15" s="188"/>
      <c r="Q15" s="188"/>
      <c r="R15" s="188"/>
      <c r="S15" s="188"/>
      <c r="T15" s="188"/>
    </row>
    <row r="16" spans="1:20" ht="21.75" customHeight="1" x14ac:dyDescent="0.25">
      <c r="A16" s="3" t="s">
        <v>16</v>
      </c>
      <c r="B16" s="13">
        <v>23334</v>
      </c>
      <c r="C16" s="13">
        <v>52096</v>
      </c>
      <c r="D16" s="14">
        <v>460.12</v>
      </c>
      <c r="E16" s="13">
        <v>30992</v>
      </c>
      <c r="F16" s="13">
        <v>66995</v>
      </c>
      <c r="G16" s="14">
        <v>494.51</v>
      </c>
      <c r="H16" s="13">
        <v>33922</v>
      </c>
      <c r="I16" s="13">
        <v>69642</v>
      </c>
      <c r="J16" s="14">
        <v>516.20000000000005</v>
      </c>
      <c r="K16" s="13">
        <v>30144</v>
      </c>
      <c r="L16" s="13">
        <v>59931</v>
      </c>
      <c r="M16" s="14">
        <v>522.92999999999995</v>
      </c>
      <c r="N16" s="188"/>
      <c r="O16" s="188"/>
      <c r="P16" s="188"/>
      <c r="Q16" s="188"/>
      <c r="R16" s="188"/>
      <c r="S16" s="188"/>
      <c r="T16" s="188"/>
    </row>
    <row r="17" spans="1:20" ht="21.75" customHeight="1" x14ac:dyDescent="0.25">
      <c r="A17" s="3" t="s">
        <v>17</v>
      </c>
      <c r="B17" s="13">
        <v>6318</v>
      </c>
      <c r="C17" s="13">
        <v>14273</v>
      </c>
      <c r="D17" s="14">
        <v>475.58</v>
      </c>
      <c r="E17" s="13">
        <v>8712</v>
      </c>
      <c r="F17" s="13">
        <v>18636</v>
      </c>
      <c r="G17" s="14">
        <v>498.77</v>
      </c>
      <c r="H17" s="13">
        <v>9284</v>
      </c>
      <c r="I17" s="13">
        <v>18956</v>
      </c>
      <c r="J17" s="14">
        <v>523</v>
      </c>
      <c r="K17" s="13">
        <v>8090</v>
      </c>
      <c r="L17" s="13">
        <v>16313</v>
      </c>
      <c r="M17" s="14">
        <v>526</v>
      </c>
      <c r="N17" s="188"/>
      <c r="O17" s="188"/>
      <c r="P17" s="188"/>
      <c r="Q17" s="188"/>
      <c r="R17" s="188"/>
      <c r="S17" s="188"/>
      <c r="T17" s="188"/>
    </row>
    <row r="18" spans="1:20" ht="21.75" customHeight="1" x14ac:dyDescent="0.25">
      <c r="A18" s="3" t="s">
        <v>18</v>
      </c>
      <c r="B18" s="13">
        <v>213074</v>
      </c>
      <c r="C18" s="13">
        <v>610468</v>
      </c>
      <c r="D18" s="14">
        <v>567.54</v>
      </c>
      <c r="E18" s="13">
        <v>313593</v>
      </c>
      <c r="F18" s="13">
        <v>851043</v>
      </c>
      <c r="G18" s="14">
        <v>606.84</v>
      </c>
      <c r="H18" s="13">
        <v>360194</v>
      </c>
      <c r="I18" s="13">
        <v>922614</v>
      </c>
      <c r="J18" s="14">
        <v>618.35</v>
      </c>
      <c r="K18" s="13">
        <v>335261</v>
      </c>
      <c r="L18" s="13">
        <v>842442</v>
      </c>
      <c r="M18" s="14">
        <v>619.41999999999996</v>
      </c>
      <c r="N18" s="188"/>
      <c r="O18" s="188"/>
      <c r="P18" s="188"/>
      <c r="Q18" s="188"/>
      <c r="R18" s="188"/>
      <c r="S18" s="188"/>
      <c r="T18" s="188"/>
    </row>
    <row r="19" spans="1:20" ht="21.75" customHeight="1" x14ac:dyDescent="0.25">
      <c r="A19" s="3" t="s">
        <v>19</v>
      </c>
      <c r="B19" s="13">
        <v>101801</v>
      </c>
      <c r="C19" s="13">
        <v>257009</v>
      </c>
      <c r="D19" s="14">
        <v>504.15</v>
      </c>
      <c r="E19" s="13">
        <v>141557</v>
      </c>
      <c r="F19" s="13">
        <v>342415</v>
      </c>
      <c r="G19" s="14">
        <v>535.49</v>
      </c>
      <c r="H19" s="13">
        <v>157096</v>
      </c>
      <c r="I19" s="13">
        <v>362646</v>
      </c>
      <c r="J19" s="14">
        <v>551.12</v>
      </c>
      <c r="K19" s="13">
        <v>145047</v>
      </c>
      <c r="L19" s="13">
        <v>329202</v>
      </c>
      <c r="M19" s="14">
        <v>552.99</v>
      </c>
      <c r="N19" s="188"/>
      <c r="O19" s="188"/>
      <c r="P19" s="188"/>
      <c r="Q19" s="188"/>
      <c r="R19" s="188"/>
      <c r="S19" s="188"/>
      <c r="T19" s="188"/>
    </row>
    <row r="20" spans="1:20" ht="21.75" customHeight="1" x14ac:dyDescent="0.25">
      <c r="A20" s="3" t="s">
        <v>20</v>
      </c>
      <c r="B20" s="13">
        <v>11093</v>
      </c>
      <c r="C20" s="13">
        <v>24255</v>
      </c>
      <c r="D20" s="14">
        <v>440.4</v>
      </c>
      <c r="E20" s="13">
        <v>13716</v>
      </c>
      <c r="F20" s="13">
        <v>28825</v>
      </c>
      <c r="G20" s="14">
        <v>464.12</v>
      </c>
      <c r="H20" s="13">
        <v>14362</v>
      </c>
      <c r="I20" s="13">
        <v>28662</v>
      </c>
      <c r="J20" s="14">
        <v>490.79</v>
      </c>
      <c r="K20" s="13">
        <v>13194</v>
      </c>
      <c r="L20" s="13">
        <v>25793</v>
      </c>
      <c r="M20" s="14">
        <v>506.96</v>
      </c>
      <c r="N20" s="188"/>
      <c r="O20" s="188"/>
      <c r="P20" s="188"/>
      <c r="Q20" s="188"/>
      <c r="R20" s="188"/>
      <c r="S20" s="188"/>
      <c r="T20" s="188"/>
    </row>
    <row r="21" spans="1:20" ht="21.75" customHeight="1" x14ac:dyDescent="0.25">
      <c r="A21" s="3" t="s">
        <v>21</v>
      </c>
      <c r="B21" s="9">
        <v>73735</v>
      </c>
      <c r="C21" s="9">
        <v>185615</v>
      </c>
      <c r="D21" s="10">
        <v>493.87</v>
      </c>
      <c r="E21" s="9">
        <v>100297</v>
      </c>
      <c r="F21" s="9">
        <v>238714</v>
      </c>
      <c r="G21" s="10">
        <v>526.72</v>
      </c>
      <c r="H21" s="9">
        <v>111377</v>
      </c>
      <c r="I21" s="9">
        <v>249948</v>
      </c>
      <c r="J21" s="10">
        <v>542.19000000000005</v>
      </c>
      <c r="K21" s="9">
        <v>102829</v>
      </c>
      <c r="L21" s="9">
        <v>227894</v>
      </c>
      <c r="M21" s="10">
        <v>550.07000000000005</v>
      </c>
      <c r="N21" s="188"/>
      <c r="O21" s="188"/>
      <c r="P21" s="188"/>
      <c r="Q21" s="188"/>
      <c r="R21" s="188"/>
      <c r="S21" s="188"/>
      <c r="T21" s="188"/>
    </row>
    <row r="22" spans="1:20" ht="21.75" customHeight="1" x14ac:dyDescent="0.25">
      <c r="A22" s="3" t="s">
        <v>22</v>
      </c>
      <c r="B22" s="9">
        <v>191852</v>
      </c>
      <c r="C22" s="9">
        <v>499421</v>
      </c>
      <c r="D22" s="10">
        <v>545.66</v>
      </c>
      <c r="E22" s="9">
        <v>274031</v>
      </c>
      <c r="F22" s="9">
        <v>685174</v>
      </c>
      <c r="G22" s="10">
        <v>583.87</v>
      </c>
      <c r="H22" s="9">
        <v>308208</v>
      </c>
      <c r="I22" s="9">
        <v>733439</v>
      </c>
      <c r="J22" s="10">
        <v>595.09</v>
      </c>
      <c r="K22" s="9">
        <v>290256</v>
      </c>
      <c r="L22" s="9">
        <v>679083</v>
      </c>
      <c r="M22" s="10">
        <v>598.72</v>
      </c>
      <c r="N22" s="188"/>
      <c r="O22" s="188"/>
      <c r="P22" s="188"/>
      <c r="Q22" s="188"/>
      <c r="R22" s="188"/>
      <c r="S22" s="188"/>
      <c r="T22" s="188"/>
    </row>
    <row r="23" spans="1:20" ht="21.75" customHeight="1" x14ac:dyDescent="0.25">
      <c r="A23" s="3" t="s">
        <v>23</v>
      </c>
      <c r="B23" s="9">
        <v>46946</v>
      </c>
      <c r="C23" s="9">
        <v>99880</v>
      </c>
      <c r="D23" s="10">
        <v>470.83</v>
      </c>
      <c r="E23" s="9">
        <v>60575</v>
      </c>
      <c r="F23" s="9">
        <v>124259</v>
      </c>
      <c r="G23" s="10">
        <v>501.55</v>
      </c>
      <c r="H23" s="9">
        <v>65745</v>
      </c>
      <c r="I23" s="9">
        <v>128933</v>
      </c>
      <c r="J23" s="10">
        <v>515.04999999999995</v>
      </c>
      <c r="K23" s="9">
        <v>59887</v>
      </c>
      <c r="L23" s="9">
        <v>114950</v>
      </c>
      <c r="M23" s="10">
        <v>516.65</v>
      </c>
      <c r="N23" s="188"/>
      <c r="O23" s="188"/>
      <c r="P23" s="188"/>
      <c r="Q23" s="188"/>
      <c r="R23" s="188"/>
      <c r="S23" s="188"/>
      <c r="T23" s="188"/>
    </row>
    <row r="24" spans="1:20" ht="18.75" customHeight="1" x14ac:dyDescent="0.25">
      <c r="A24" s="15" t="s">
        <v>24</v>
      </c>
      <c r="B24" s="16">
        <v>1107588</v>
      </c>
      <c r="C24" s="16">
        <v>2710008</v>
      </c>
      <c r="D24" s="17">
        <v>492.17</v>
      </c>
      <c r="E24" s="16">
        <v>1577297</v>
      </c>
      <c r="F24" s="16">
        <v>3700961</v>
      </c>
      <c r="G24" s="17">
        <v>530.75</v>
      </c>
      <c r="H24" s="16">
        <v>1771680</v>
      </c>
      <c r="I24" s="16">
        <v>3956492</v>
      </c>
      <c r="J24" s="17">
        <v>546.17999999999995</v>
      </c>
      <c r="K24" s="16">
        <v>1583642</v>
      </c>
      <c r="L24" s="16">
        <v>3475752</v>
      </c>
      <c r="M24" s="17">
        <v>552.83000000000004</v>
      </c>
      <c r="N24" s="188"/>
      <c r="O24" s="204"/>
      <c r="P24" s="205"/>
      <c r="Q24" s="188"/>
      <c r="R24" s="188"/>
      <c r="S24" s="188"/>
      <c r="T24" s="188"/>
    </row>
    <row r="25" spans="1:20" ht="18.75" customHeight="1" x14ac:dyDescent="0.25">
      <c r="A25" s="3" t="s">
        <v>25</v>
      </c>
      <c r="B25" s="9">
        <v>271309</v>
      </c>
      <c r="C25" s="9">
        <v>593624</v>
      </c>
      <c r="D25" s="10">
        <v>422.02</v>
      </c>
      <c r="E25" s="9">
        <v>387812</v>
      </c>
      <c r="F25" s="9">
        <v>815754</v>
      </c>
      <c r="G25" s="10">
        <v>457.28</v>
      </c>
      <c r="H25" s="9">
        <v>423460</v>
      </c>
      <c r="I25" s="9">
        <v>853819</v>
      </c>
      <c r="J25" s="10">
        <v>473.76</v>
      </c>
      <c r="K25" s="9">
        <v>345970</v>
      </c>
      <c r="L25" s="9">
        <v>679558</v>
      </c>
      <c r="M25" s="10">
        <v>482.61</v>
      </c>
      <c r="N25" s="188"/>
      <c r="O25" s="204"/>
      <c r="P25" s="188"/>
      <c r="Q25" s="188"/>
      <c r="R25" s="188"/>
      <c r="S25" s="188"/>
      <c r="T25" s="188"/>
    </row>
    <row r="26" spans="1:20" ht="18.75" customHeight="1" x14ac:dyDescent="0.25">
      <c r="A26" s="3" t="s">
        <v>26</v>
      </c>
      <c r="B26" s="9">
        <v>168126</v>
      </c>
      <c r="C26" s="9">
        <v>373367</v>
      </c>
      <c r="D26" s="10">
        <v>454.05</v>
      </c>
      <c r="E26" s="9">
        <v>246012</v>
      </c>
      <c r="F26" s="9">
        <v>529146</v>
      </c>
      <c r="G26" s="10">
        <v>489.43</v>
      </c>
      <c r="H26" s="9">
        <v>288032</v>
      </c>
      <c r="I26" s="9">
        <v>587833</v>
      </c>
      <c r="J26" s="10">
        <v>507.31</v>
      </c>
      <c r="K26" s="9">
        <v>252964</v>
      </c>
      <c r="L26" s="9">
        <v>500586</v>
      </c>
      <c r="M26" s="10">
        <v>513.65</v>
      </c>
      <c r="N26" s="188"/>
      <c r="O26" s="188"/>
      <c r="P26" s="188"/>
      <c r="Q26" s="188"/>
      <c r="R26" s="188"/>
      <c r="S26" s="188"/>
      <c r="T26" s="188"/>
    </row>
    <row r="27" spans="1:20" ht="18.75" customHeight="1" thickBot="1" x14ac:dyDescent="0.3">
      <c r="A27" s="18" t="s">
        <v>27</v>
      </c>
      <c r="B27" s="19">
        <v>668153</v>
      </c>
      <c r="C27" s="19">
        <v>1743017</v>
      </c>
      <c r="D27" s="20">
        <v>529.38</v>
      </c>
      <c r="E27" s="19">
        <v>943473</v>
      </c>
      <c r="F27" s="19">
        <v>2356061</v>
      </c>
      <c r="G27" s="20">
        <v>567.66999999999996</v>
      </c>
      <c r="H27" s="19">
        <v>1060188</v>
      </c>
      <c r="I27" s="19">
        <v>2514840</v>
      </c>
      <c r="J27" s="20">
        <v>581.61</v>
      </c>
      <c r="K27" s="19">
        <v>984708</v>
      </c>
      <c r="L27" s="19">
        <v>2295608</v>
      </c>
      <c r="M27" s="20">
        <v>585.20000000000005</v>
      </c>
      <c r="N27" s="188"/>
      <c r="O27" s="188"/>
      <c r="P27" s="188"/>
      <c r="Q27" s="188"/>
      <c r="R27" s="188"/>
      <c r="S27" s="188"/>
      <c r="T27" s="188"/>
    </row>
    <row r="28" spans="1:20" ht="11.25" thickTop="1" x14ac:dyDescent="0.25">
      <c r="A28" s="21"/>
    </row>
    <row r="29" spans="1:20" x14ac:dyDescent="0.25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20" s="23" customFormat="1" x14ac:dyDescent="0.25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3"/>
    </row>
    <row r="31" spans="1:20" ht="15" x14ac:dyDescent="0.25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  <row r="33" spans="2:12" ht="15" x14ac:dyDescent="0.25">
      <c r="C33" s="171"/>
      <c r="F33" s="171"/>
      <c r="I33" s="171"/>
      <c r="L33" s="171"/>
    </row>
    <row r="38" spans="2:12" x14ac:dyDescent="0.25">
      <c r="B38" s="24"/>
      <c r="E38" s="24"/>
      <c r="H38" s="24"/>
      <c r="K38" s="24"/>
    </row>
    <row r="39" spans="2:12" x14ac:dyDescent="0.25">
      <c r="B39" s="24"/>
      <c r="E39" s="24"/>
      <c r="H39" s="24"/>
      <c r="K39" s="24"/>
    </row>
    <row r="40" spans="2:12" x14ac:dyDescent="0.25">
      <c r="B40" s="24"/>
      <c r="E40" s="24"/>
      <c r="H40" s="24"/>
      <c r="K40" s="24"/>
    </row>
    <row r="41" spans="2:12" x14ac:dyDescent="0.25">
      <c r="B41" s="24"/>
      <c r="E41" s="24"/>
      <c r="H41" s="24"/>
      <c r="K41" s="24"/>
    </row>
    <row r="42" spans="2:12" x14ac:dyDescent="0.25">
      <c r="B42" s="24"/>
      <c r="E42" s="24"/>
      <c r="H42" s="24"/>
      <c r="K42" s="24"/>
    </row>
    <row r="43" spans="2:12" x14ac:dyDescent="0.25">
      <c r="B43" s="24"/>
      <c r="E43" s="24"/>
      <c r="H43" s="24"/>
      <c r="K43" s="24"/>
    </row>
    <row r="44" spans="2:12" x14ac:dyDescent="0.25">
      <c r="B44" s="24"/>
      <c r="E44" s="24"/>
      <c r="H44" s="24"/>
      <c r="K44" s="24"/>
    </row>
    <row r="45" spans="2:12" x14ac:dyDescent="0.25">
      <c r="B45" s="24"/>
      <c r="E45" s="24"/>
      <c r="H45" s="24"/>
      <c r="K45" s="24"/>
    </row>
    <row r="46" spans="2:12" x14ac:dyDescent="0.25">
      <c r="B46" s="24"/>
      <c r="E46" s="24"/>
      <c r="H46" s="24"/>
      <c r="K46" s="24"/>
    </row>
    <row r="47" spans="2:12" x14ac:dyDescent="0.25">
      <c r="B47" s="24"/>
      <c r="E47" s="24"/>
      <c r="H47" s="24"/>
      <c r="K47" s="24"/>
    </row>
    <row r="48" spans="2:12" x14ac:dyDescent="0.25">
      <c r="B48" s="24"/>
      <c r="E48" s="24"/>
      <c r="H48" s="24"/>
      <c r="K48" s="24"/>
    </row>
    <row r="49" spans="2:11" x14ac:dyDescent="0.25">
      <c r="B49" s="24"/>
      <c r="E49" s="24"/>
      <c r="H49" s="24"/>
      <c r="K49" s="24"/>
    </row>
    <row r="50" spans="2:11" x14ac:dyDescent="0.25">
      <c r="B50" s="24"/>
      <c r="E50" s="24"/>
      <c r="H50" s="24"/>
      <c r="K50" s="24"/>
    </row>
    <row r="51" spans="2:11" x14ac:dyDescent="0.25">
      <c r="B51" s="24"/>
      <c r="E51" s="24"/>
      <c r="H51" s="24"/>
      <c r="K51" s="24"/>
    </row>
    <row r="52" spans="2:11" x14ac:dyDescent="0.25">
      <c r="B52" s="24"/>
      <c r="E52" s="24"/>
      <c r="H52" s="24"/>
      <c r="K52" s="24"/>
    </row>
    <row r="53" spans="2:11" x14ac:dyDescent="0.25">
      <c r="B53" s="24"/>
      <c r="E53" s="24"/>
      <c r="H53" s="24"/>
      <c r="K53" s="24"/>
    </row>
    <row r="54" spans="2:11" x14ac:dyDescent="0.25">
      <c r="B54" s="24"/>
      <c r="E54" s="24"/>
      <c r="H54" s="24"/>
      <c r="K54" s="24"/>
    </row>
    <row r="55" spans="2:11" x14ac:dyDescent="0.25">
      <c r="B55" s="24"/>
      <c r="E55" s="24"/>
      <c r="H55" s="24"/>
      <c r="K55" s="24"/>
    </row>
    <row r="56" spans="2:11" x14ac:dyDescent="0.25">
      <c r="B56" s="24"/>
      <c r="E56" s="24"/>
      <c r="H56" s="24"/>
      <c r="K56" s="24"/>
    </row>
    <row r="57" spans="2:11" x14ac:dyDescent="0.25">
      <c r="B57" s="24"/>
      <c r="E57" s="24"/>
      <c r="H57" s="24"/>
      <c r="K57" s="24"/>
    </row>
    <row r="58" spans="2:11" x14ac:dyDescent="0.25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2">
    <pageSetUpPr fitToPage="1"/>
  </sheetPr>
  <dimension ref="A1:M58"/>
  <sheetViews>
    <sheetView zoomScale="75" zoomScaleNormal="75" zoomScaleSheetLayoutView="100" workbookViewId="0">
      <selection sqref="A1:M1"/>
    </sheetView>
  </sheetViews>
  <sheetFormatPr defaultColWidth="13.28515625" defaultRowHeight="10.5" x14ac:dyDescent="0.25"/>
  <cols>
    <col min="1" max="1" width="30.85546875" style="1" customWidth="1"/>
    <col min="2" max="14" width="16.140625" style="1" customWidth="1"/>
    <col min="15" max="16384" width="13.28515625" style="1"/>
  </cols>
  <sheetData>
    <row r="1" spans="1:13" ht="25.5" customHeight="1" thickBot="1" x14ac:dyDescent="0.3">
      <c r="A1" s="228" t="s">
        <v>253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33" customHeight="1" thickTop="1" x14ac:dyDescent="0.25">
      <c r="A2" s="242" t="s">
        <v>0</v>
      </c>
      <c r="B2" s="244" t="s">
        <v>205</v>
      </c>
      <c r="C2" s="244"/>
      <c r="D2" s="244"/>
      <c r="E2" s="240" t="s">
        <v>206</v>
      </c>
      <c r="F2" s="241"/>
      <c r="G2" s="241"/>
      <c r="H2" s="240" t="s">
        <v>228</v>
      </c>
      <c r="I2" s="241"/>
      <c r="J2" s="241"/>
      <c r="K2" s="240" t="s">
        <v>244</v>
      </c>
      <c r="L2" s="241"/>
      <c r="M2" s="241"/>
    </row>
    <row r="3" spans="1:13" ht="48.75" customHeight="1" thickBot="1" x14ac:dyDescent="0.3">
      <c r="A3" s="243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25">
      <c r="A4" s="3" t="s">
        <v>4</v>
      </c>
      <c r="B4" s="4">
        <v>53963</v>
      </c>
      <c r="C4" s="4">
        <v>125095</v>
      </c>
      <c r="D4" s="5">
        <v>500.61</v>
      </c>
      <c r="E4" s="4">
        <v>78020</v>
      </c>
      <c r="F4" s="4">
        <v>172767</v>
      </c>
      <c r="G4" s="5">
        <v>537.30999999999995</v>
      </c>
      <c r="H4" s="4">
        <v>87428</v>
      </c>
      <c r="I4" s="4">
        <v>183680</v>
      </c>
      <c r="J4" s="5">
        <v>548.34</v>
      </c>
      <c r="K4" s="4">
        <v>74171</v>
      </c>
      <c r="L4" s="4">
        <v>152714</v>
      </c>
      <c r="M4" s="5">
        <v>560.35</v>
      </c>
    </row>
    <row r="5" spans="1:13" ht="21.75" customHeight="1" x14ac:dyDescent="0.25">
      <c r="A5" s="3" t="s">
        <v>5</v>
      </c>
      <c r="B5" s="4">
        <v>1036</v>
      </c>
      <c r="C5" s="4">
        <v>2296</v>
      </c>
      <c r="D5" s="5">
        <v>419.32</v>
      </c>
      <c r="E5" s="4">
        <v>1299</v>
      </c>
      <c r="F5" s="4">
        <v>2796</v>
      </c>
      <c r="G5" s="5">
        <v>436.63</v>
      </c>
      <c r="H5" s="4">
        <v>1340</v>
      </c>
      <c r="I5" s="4">
        <v>2793</v>
      </c>
      <c r="J5" s="5">
        <v>461.37</v>
      </c>
      <c r="K5" s="4">
        <v>998</v>
      </c>
      <c r="L5" s="4">
        <v>1979</v>
      </c>
      <c r="M5" s="5">
        <v>481.4</v>
      </c>
    </row>
    <row r="6" spans="1:13" ht="21.75" customHeight="1" x14ac:dyDescent="0.25">
      <c r="A6" s="3" t="s">
        <v>6</v>
      </c>
      <c r="B6" s="4">
        <v>79657</v>
      </c>
      <c r="C6" s="4">
        <v>197284</v>
      </c>
      <c r="D6" s="5">
        <v>465.01</v>
      </c>
      <c r="E6" s="4">
        <v>127245</v>
      </c>
      <c r="F6" s="4">
        <v>288207</v>
      </c>
      <c r="G6" s="5">
        <v>494.9</v>
      </c>
      <c r="H6" s="4">
        <v>139705</v>
      </c>
      <c r="I6" s="4">
        <v>303995</v>
      </c>
      <c r="J6" s="5">
        <v>506.46</v>
      </c>
      <c r="K6" s="4">
        <v>107927</v>
      </c>
      <c r="L6" s="4">
        <v>233970</v>
      </c>
      <c r="M6" s="5">
        <v>517.44000000000005</v>
      </c>
    </row>
    <row r="7" spans="1:13" ht="21.75" customHeight="1" x14ac:dyDescent="0.25">
      <c r="A7" s="3" t="s">
        <v>7</v>
      </c>
      <c r="B7" s="4">
        <v>3444</v>
      </c>
      <c r="C7" s="4">
        <v>9180</v>
      </c>
      <c r="D7" s="5">
        <v>379.58</v>
      </c>
      <c r="E7" s="4">
        <v>4765</v>
      </c>
      <c r="F7" s="4">
        <v>12318</v>
      </c>
      <c r="G7" s="5">
        <v>416.1</v>
      </c>
      <c r="H7" s="4">
        <v>5620</v>
      </c>
      <c r="I7" s="4">
        <v>13932</v>
      </c>
      <c r="J7" s="5">
        <v>412.36</v>
      </c>
      <c r="K7" s="4">
        <v>4611</v>
      </c>
      <c r="L7" s="4">
        <v>11061</v>
      </c>
      <c r="M7" s="5">
        <v>442.32</v>
      </c>
    </row>
    <row r="8" spans="1:13" ht="21.75" customHeight="1" x14ac:dyDescent="0.25">
      <c r="A8" s="6" t="s">
        <v>8</v>
      </c>
      <c r="B8" s="7">
        <v>26658</v>
      </c>
      <c r="C8" s="7">
        <v>64698</v>
      </c>
      <c r="D8" s="8">
        <v>446.81</v>
      </c>
      <c r="E8" s="7">
        <v>37370</v>
      </c>
      <c r="F8" s="7">
        <v>87080</v>
      </c>
      <c r="G8" s="8">
        <v>478.53</v>
      </c>
      <c r="H8" s="7">
        <v>40194</v>
      </c>
      <c r="I8" s="7">
        <v>88429</v>
      </c>
      <c r="J8" s="8">
        <v>486.37</v>
      </c>
      <c r="K8" s="7">
        <v>32972</v>
      </c>
      <c r="L8" s="7">
        <v>68633</v>
      </c>
      <c r="M8" s="8">
        <v>499.7</v>
      </c>
    </row>
    <row r="9" spans="1:13" ht="21.75" customHeight="1" x14ac:dyDescent="0.25">
      <c r="A9" s="3" t="s">
        <v>9</v>
      </c>
      <c r="B9" s="7">
        <v>10396</v>
      </c>
      <c r="C9" s="7">
        <v>21816</v>
      </c>
      <c r="D9" s="8">
        <v>408.64</v>
      </c>
      <c r="E9" s="7">
        <v>12998</v>
      </c>
      <c r="F9" s="7">
        <v>26422</v>
      </c>
      <c r="G9" s="8">
        <v>458.28</v>
      </c>
      <c r="H9" s="7">
        <v>13201</v>
      </c>
      <c r="I9" s="7">
        <v>25613</v>
      </c>
      <c r="J9" s="8">
        <v>467.31</v>
      </c>
      <c r="K9" s="7">
        <v>11138</v>
      </c>
      <c r="L9" s="7">
        <v>20504</v>
      </c>
      <c r="M9" s="8">
        <v>475.23</v>
      </c>
    </row>
    <row r="10" spans="1:13" ht="21.75" customHeight="1" x14ac:dyDescent="0.25">
      <c r="A10" s="3" t="s">
        <v>10</v>
      </c>
      <c r="B10" s="7">
        <v>19545</v>
      </c>
      <c r="C10" s="7">
        <v>42616</v>
      </c>
      <c r="D10" s="8">
        <v>490.48</v>
      </c>
      <c r="E10" s="7">
        <v>29698</v>
      </c>
      <c r="F10" s="7">
        <v>62268</v>
      </c>
      <c r="G10" s="8">
        <v>519.28</v>
      </c>
      <c r="H10" s="7">
        <v>32259</v>
      </c>
      <c r="I10" s="7">
        <v>65445</v>
      </c>
      <c r="J10" s="8">
        <v>530.63</v>
      </c>
      <c r="K10" s="7">
        <v>26473</v>
      </c>
      <c r="L10" s="7">
        <v>52534</v>
      </c>
      <c r="M10" s="8">
        <v>535.41</v>
      </c>
    </row>
    <row r="11" spans="1:13" ht="21.75" customHeight="1" x14ac:dyDescent="0.25">
      <c r="A11" s="3" t="s">
        <v>11</v>
      </c>
      <c r="B11" s="7">
        <v>33780</v>
      </c>
      <c r="C11" s="7">
        <v>83604</v>
      </c>
      <c r="D11" s="8">
        <v>431.22</v>
      </c>
      <c r="E11" s="7">
        <v>46554</v>
      </c>
      <c r="F11" s="7">
        <v>109164</v>
      </c>
      <c r="G11" s="8">
        <v>465.64</v>
      </c>
      <c r="H11" s="7">
        <v>51163</v>
      </c>
      <c r="I11" s="7">
        <v>112475</v>
      </c>
      <c r="J11" s="8">
        <v>479.04</v>
      </c>
      <c r="K11" s="7">
        <v>42468</v>
      </c>
      <c r="L11" s="7">
        <v>88737</v>
      </c>
      <c r="M11" s="8">
        <v>495.96</v>
      </c>
    </row>
    <row r="12" spans="1:13" ht="21.75" customHeight="1" x14ac:dyDescent="0.25">
      <c r="A12" s="3" t="s">
        <v>12</v>
      </c>
      <c r="B12" s="4">
        <v>35062</v>
      </c>
      <c r="C12" s="4">
        <v>84603</v>
      </c>
      <c r="D12" s="5">
        <v>462.94</v>
      </c>
      <c r="E12" s="4">
        <v>48337</v>
      </c>
      <c r="F12" s="4">
        <v>112066</v>
      </c>
      <c r="G12" s="5">
        <v>490.8</v>
      </c>
      <c r="H12" s="4">
        <v>52796</v>
      </c>
      <c r="I12" s="4">
        <v>116266</v>
      </c>
      <c r="J12" s="5">
        <v>500.78</v>
      </c>
      <c r="K12" s="4">
        <v>43914</v>
      </c>
      <c r="L12" s="4">
        <v>92139</v>
      </c>
      <c r="M12" s="5">
        <v>513.37</v>
      </c>
    </row>
    <row r="13" spans="1:13" ht="21.75" customHeight="1" x14ac:dyDescent="0.25">
      <c r="A13" s="3" t="s">
        <v>13</v>
      </c>
      <c r="B13" s="9">
        <v>10206</v>
      </c>
      <c r="C13" s="9">
        <v>24648</v>
      </c>
      <c r="D13" s="10">
        <v>493.36</v>
      </c>
      <c r="E13" s="9">
        <v>14398</v>
      </c>
      <c r="F13" s="9">
        <v>33142</v>
      </c>
      <c r="G13" s="10">
        <v>522.23</v>
      </c>
      <c r="H13" s="9">
        <v>15439</v>
      </c>
      <c r="I13" s="9">
        <v>33763</v>
      </c>
      <c r="J13" s="10">
        <v>535.16999999999996</v>
      </c>
      <c r="K13" s="9">
        <v>12917</v>
      </c>
      <c r="L13" s="9">
        <v>27388</v>
      </c>
      <c r="M13" s="10">
        <v>535.74</v>
      </c>
    </row>
    <row r="14" spans="1:13" ht="21.75" customHeight="1" x14ac:dyDescent="0.25">
      <c r="A14" s="3" t="s">
        <v>14</v>
      </c>
      <c r="B14" s="11">
        <v>14180</v>
      </c>
      <c r="C14" s="11">
        <v>35571</v>
      </c>
      <c r="D14" s="12">
        <v>448.26</v>
      </c>
      <c r="E14" s="11">
        <v>19005</v>
      </c>
      <c r="F14" s="11">
        <v>45602</v>
      </c>
      <c r="G14" s="12">
        <v>484.17</v>
      </c>
      <c r="H14" s="11">
        <v>20045</v>
      </c>
      <c r="I14" s="11">
        <v>45309</v>
      </c>
      <c r="J14" s="12">
        <v>498.72</v>
      </c>
      <c r="K14" s="11">
        <v>16745</v>
      </c>
      <c r="L14" s="11">
        <v>36181</v>
      </c>
      <c r="M14" s="12">
        <v>513.1</v>
      </c>
    </row>
    <row r="15" spans="1:13" ht="21.75" customHeight="1" x14ac:dyDescent="0.25">
      <c r="A15" s="3" t="s">
        <v>15</v>
      </c>
      <c r="B15" s="13">
        <v>84943</v>
      </c>
      <c r="C15" s="13">
        <v>201800</v>
      </c>
      <c r="D15" s="14">
        <v>514.36</v>
      </c>
      <c r="E15" s="13">
        <v>136861</v>
      </c>
      <c r="F15" s="13">
        <v>307560</v>
      </c>
      <c r="G15" s="14">
        <v>544.23</v>
      </c>
      <c r="H15" s="13">
        <v>169929</v>
      </c>
      <c r="I15" s="13">
        <v>359229</v>
      </c>
      <c r="J15" s="14">
        <v>551.98</v>
      </c>
      <c r="K15" s="13">
        <v>154063</v>
      </c>
      <c r="L15" s="13">
        <v>316677</v>
      </c>
      <c r="M15" s="14">
        <v>554.01</v>
      </c>
    </row>
    <row r="16" spans="1:13" ht="21.75" customHeight="1" x14ac:dyDescent="0.25">
      <c r="A16" s="3" t="s">
        <v>16</v>
      </c>
      <c r="B16" s="13">
        <v>20540</v>
      </c>
      <c r="C16" s="13">
        <v>48909</v>
      </c>
      <c r="D16" s="14">
        <v>493.94</v>
      </c>
      <c r="E16" s="13">
        <v>27779</v>
      </c>
      <c r="F16" s="13">
        <v>63329</v>
      </c>
      <c r="G16" s="14">
        <v>527.67999999999995</v>
      </c>
      <c r="H16" s="13">
        <v>30479</v>
      </c>
      <c r="I16" s="13">
        <v>65744</v>
      </c>
      <c r="J16" s="14">
        <v>545.6</v>
      </c>
      <c r="K16" s="13">
        <v>27352</v>
      </c>
      <c r="L16" s="13">
        <v>56771</v>
      </c>
      <c r="M16" s="14">
        <v>550.6</v>
      </c>
    </row>
    <row r="17" spans="1:13" ht="21.75" customHeight="1" x14ac:dyDescent="0.25">
      <c r="A17" s="3" t="s">
        <v>17</v>
      </c>
      <c r="B17" s="13">
        <v>5714</v>
      </c>
      <c r="C17" s="13">
        <v>13581</v>
      </c>
      <c r="D17" s="14">
        <v>502.75</v>
      </c>
      <c r="E17" s="13">
        <v>7975</v>
      </c>
      <c r="F17" s="13">
        <v>17798</v>
      </c>
      <c r="G17" s="14">
        <v>524.82000000000005</v>
      </c>
      <c r="H17" s="13">
        <v>8506</v>
      </c>
      <c r="I17" s="13">
        <v>18069</v>
      </c>
      <c r="J17" s="14">
        <v>547.98</v>
      </c>
      <c r="K17" s="13">
        <v>7469</v>
      </c>
      <c r="L17" s="13">
        <v>15607</v>
      </c>
      <c r="M17" s="14">
        <v>549.21</v>
      </c>
    </row>
    <row r="18" spans="1:13" ht="21.75" customHeight="1" x14ac:dyDescent="0.25">
      <c r="A18" s="3" t="s">
        <v>18</v>
      </c>
      <c r="B18" s="13">
        <v>193453</v>
      </c>
      <c r="C18" s="13">
        <v>587065</v>
      </c>
      <c r="D18" s="14">
        <v>600.97</v>
      </c>
      <c r="E18" s="13">
        <v>289641</v>
      </c>
      <c r="F18" s="13">
        <v>822554</v>
      </c>
      <c r="G18" s="14">
        <v>637.41</v>
      </c>
      <c r="H18" s="13">
        <v>333065</v>
      </c>
      <c r="I18" s="13">
        <v>890509</v>
      </c>
      <c r="J18" s="14">
        <v>645.63</v>
      </c>
      <c r="K18" s="13">
        <v>311737</v>
      </c>
      <c r="L18" s="13">
        <v>814395</v>
      </c>
      <c r="M18" s="14">
        <v>645.58000000000004</v>
      </c>
    </row>
    <row r="19" spans="1:13" ht="21.75" customHeight="1" x14ac:dyDescent="0.25">
      <c r="A19" s="3" t="s">
        <v>19</v>
      </c>
      <c r="B19" s="13">
        <v>91330</v>
      </c>
      <c r="C19" s="13">
        <v>244768</v>
      </c>
      <c r="D19" s="14">
        <v>535.9</v>
      </c>
      <c r="E19" s="13">
        <v>128941</v>
      </c>
      <c r="F19" s="13">
        <v>327627</v>
      </c>
      <c r="G19" s="14">
        <v>566.63</v>
      </c>
      <c r="H19" s="13">
        <v>143251</v>
      </c>
      <c r="I19" s="13">
        <v>346423</v>
      </c>
      <c r="J19" s="14">
        <v>579.48</v>
      </c>
      <c r="K19" s="13">
        <v>133372</v>
      </c>
      <c r="L19" s="13">
        <v>315491</v>
      </c>
      <c r="M19" s="14">
        <v>579.92999999999995</v>
      </c>
    </row>
    <row r="20" spans="1:13" ht="21.75" customHeight="1" x14ac:dyDescent="0.25">
      <c r="A20" s="3" t="s">
        <v>20</v>
      </c>
      <c r="B20" s="13">
        <v>9913</v>
      </c>
      <c r="C20" s="13">
        <v>22915</v>
      </c>
      <c r="D20" s="14">
        <v>468.5</v>
      </c>
      <c r="E20" s="13">
        <v>12359</v>
      </c>
      <c r="F20" s="13">
        <v>27290</v>
      </c>
      <c r="G20" s="14">
        <v>493.07</v>
      </c>
      <c r="H20" s="13">
        <v>12959</v>
      </c>
      <c r="I20" s="13">
        <v>27075</v>
      </c>
      <c r="J20" s="14">
        <v>518.6</v>
      </c>
      <c r="K20" s="13">
        <v>12117</v>
      </c>
      <c r="L20" s="13">
        <v>24572</v>
      </c>
      <c r="M20" s="14">
        <v>529.91</v>
      </c>
    </row>
    <row r="21" spans="1:13" ht="21.75" customHeight="1" x14ac:dyDescent="0.25">
      <c r="A21" s="3" t="s">
        <v>21</v>
      </c>
      <c r="B21" s="9">
        <v>67337</v>
      </c>
      <c r="C21" s="9">
        <v>178077</v>
      </c>
      <c r="D21" s="10">
        <v>518.16</v>
      </c>
      <c r="E21" s="9">
        <v>92704</v>
      </c>
      <c r="F21" s="9">
        <v>229823</v>
      </c>
      <c r="G21" s="10">
        <v>550.9</v>
      </c>
      <c r="H21" s="9">
        <v>103018</v>
      </c>
      <c r="I21" s="9">
        <v>240209</v>
      </c>
      <c r="J21" s="10">
        <v>563.86</v>
      </c>
      <c r="K21" s="9">
        <v>96205</v>
      </c>
      <c r="L21" s="9">
        <v>220028</v>
      </c>
      <c r="M21" s="10">
        <v>567.77</v>
      </c>
    </row>
    <row r="22" spans="1:13" ht="21.75" customHeight="1" x14ac:dyDescent="0.25">
      <c r="A22" s="3" t="s">
        <v>22</v>
      </c>
      <c r="B22" s="9">
        <v>172005</v>
      </c>
      <c r="C22" s="9">
        <v>476612</v>
      </c>
      <c r="D22" s="10">
        <v>583.91</v>
      </c>
      <c r="E22" s="9">
        <v>250386</v>
      </c>
      <c r="F22" s="9">
        <v>657956</v>
      </c>
      <c r="G22" s="10">
        <v>618.82000000000005</v>
      </c>
      <c r="H22" s="9">
        <v>282501</v>
      </c>
      <c r="I22" s="9">
        <v>703901</v>
      </c>
      <c r="J22" s="10">
        <v>626.35</v>
      </c>
      <c r="K22" s="9">
        <v>270201</v>
      </c>
      <c r="L22" s="9">
        <v>655648</v>
      </c>
      <c r="M22" s="10">
        <v>623.74</v>
      </c>
    </row>
    <row r="23" spans="1:13" ht="21.75" customHeight="1" x14ac:dyDescent="0.25">
      <c r="A23" s="3" t="s">
        <v>23</v>
      </c>
      <c r="B23" s="9">
        <v>41969</v>
      </c>
      <c r="C23" s="9">
        <v>94220</v>
      </c>
      <c r="D23" s="10">
        <v>500.28</v>
      </c>
      <c r="E23" s="9">
        <v>54719</v>
      </c>
      <c r="F23" s="9">
        <v>117600</v>
      </c>
      <c r="G23" s="10">
        <v>531.30999999999995</v>
      </c>
      <c r="H23" s="9">
        <v>59394</v>
      </c>
      <c r="I23" s="9">
        <v>121783</v>
      </c>
      <c r="J23" s="10">
        <v>541.66</v>
      </c>
      <c r="K23" s="9">
        <v>54820</v>
      </c>
      <c r="L23" s="9">
        <v>109189</v>
      </c>
      <c r="M23" s="10">
        <v>538.59</v>
      </c>
    </row>
    <row r="24" spans="1:13" ht="18.75" customHeight="1" x14ac:dyDescent="0.25">
      <c r="A24" s="15" t="s">
        <v>24</v>
      </c>
      <c r="B24" s="16">
        <v>975131</v>
      </c>
      <c r="C24" s="16">
        <v>2559358</v>
      </c>
      <c r="D24" s="17">
        <v>530.02</v>
      </c>
      <c r="E24" s="16">
        <v>1421054</v>
      </c>
      <c r="F24" s="16">
        <v>3523369</v>
      </c>
      <c r="G24" s="17">
        <v>566.57000000000005</v>
      </c>
      <c r="H24" s="16">
        <v>1602292</v>
      </c>
      <c r="I24" s="16">
        <v>3764642</v>
      </c>
      <c r="J24" s="17">
        <v>577.6</v>
      </c>
      <c r="K24" s="16">
        <v>1441670</v>
      </c>
      <c r="L24" s="16">
        <v>3314218</v>
      </c>
      <c r="M24" s="17">
        <v>582.59</v>
      </c>
    </row>
    <row r="25" spans="1:13" ht="18.75" customHeight="1" x14ac:dyDescent="0.25">
      <c r="A25" s="3" t="s">
        <v>25</v>
      </c>
      <c r="B25" s="9">
        <v>228479</v>
      </c>
      <c r="C25" s="9">
        <v>546589</v>
      </c>
      <c r="D25" s="10">
        <v>464.91</v>
      </c>
      <c r="E25" s="9">
        <v>337949</v>
      </c>
      <c r="F25" s="9">
        <v>761022</v>
      </c>
      <c r="G25" s="10">
        <v>498.71</v>
      </c>
      <c r="H25" s="9">
        <v>370910</v>
      </c>
      <c r="I25" s="9">
        <v>796362</v>
      </c>
      <c r="J25" s="10">
        <v>510.27</v>
      </c>
      <c r="K25" s="9">
        <v>300758</v>
      </c>
      <c r="L25" s="9">
        <v>630132</v>
      </c>
      <c r="M25" s="10">
        <v>522.09</v>
      </c>
    </row>
    <row r="26" spans="1:13" ht="18.75" customHeight="1" x14ac:dyDescent="0.25">
      <c r="A26" s="3" t="s">
        <v>26</v>
      </c>
      <c r="B26" s="9">
        <v>144391</v>
      </c>
      <c r="C26" s="9">
        <v>346622</v>
      </c>
      <c r="D26" s="10">
        <v>493.86</v>
      </c>
      <c r="E26" s="9">
        <v>218601</v>
      </c>
      <c r="F26" s="9">
        <v>498370</v>
      </c>
      <c r="G26" s="10">
        <v>525.73</v>
      </c>
      <c r="H26" s="9">
        <v>258209</v>
      </c>
      <c r="I26" s="9">
        <v>554567</v>
      </c>
      <c r="J26" s="10">
        <v>536.75</v>
      </c>
      <c r="K26" s="9">
        <v>227639</v>
      </c>
      <c r="L26" s="9">
        <v>472385</v>
      </c>
      <c r="M26" s="10">
        <v>542.30999999999995</v>
      </c>
    </row>
    <row r="27" spans="1:13" ht="18.75" customHeight="1" thickBot="1" x14ac:dyDescent="0.3">
      <c r="A27" s="18" t="s">
        <v>27</v>
      </c>
      <c r="B27" s="19">
        <v>602261</v>
      </c>
      <c r="C27" s="19">
        <v>1666147</v>
      </c>
      <c r="D27" s="20">
        <v>562.52</v>
      </c>
      <c r="E27" s="19">
        <v>864504</v>
      </c>
      <c r="F27" s="19">
        <v>2263977</v>
      </c>
      <c r="G27" s="20">
        <v>599.16999999999996</v>
      </c>
      <c r="H27" s="19">
        <v>973173</v>
      </c>
      <c r="I27" s="19">
        <v>2413713</v>
      </c>
      <c r="J27" s="20">
        <v>609.88</v>
      </c>
      <c r="K27" s="19">
        <v>913273</v>
      </c>
      <c r="L27" s="19">
        <v>2211701</v>
      </c>
      <c r="M27" s="20">
        <v>610.16</v>
      </c>
    </row>
    <row r="28" spans="1:13" ht="11.25" thickTop="1" x14ac:dyDescent="0.25">
      <c r="A28" s="21"/>
    </row>
    <row r="29" spans="1:13" x14ac:dyDescent="0.25">
      <c r="A29" s="1" t="s">
        <v>212</v>
      </c>
    </row>
    <row r="30" spans="1:13" s="23" customFormat="1" x14ac:dyDescent="0.25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2" spans="1:13" x14ac:dyDescent="0.25">
      <c r="J32" s="172"/>
      <c r="M32" s="172"/>
    </row>
    <row r="38" spans="2:11" x14ac:dyDescent="0.25">
      <c r="B38" s="24"/>
      <c r="E38" s="24"/>
      <c r="H38" s="24"/>
      <c r="K38" s="24"/>
    </row>
    <row r="39" spans="2:11" x14ac:dyDescent="0.25">
      <c r="B39" s="24"/>
      <c r="E39" s="24"/>
      <c r="H39" s="24"/>
      <c r="K39" s="24"/>
    </row>
    <row r="40" spans="2:11" x14ac:dyDescent="0.25">
      <c r="B40" s="24"/>
      <c r="E40" s="24"/>
      <c r="H40" s="24"/>
      <c r="K40" s="24"/>
    </row>
    <row r="41" spans="2:11" x14ac:dyDescent="0.25">
      <c r="B41" s="24"/>
      <c r="E41" s="24"/>
      <c r="H41" s="24"/>
      <c r="K41" s="24"/>
    </row>
    <row r="42" spans="2:11" x14ac:dyDescent="0.25">
      <c r="B42" s="24"/>
      <c r="E42" s="24"/>
      <c r="H42" s="24"/>
      <c r="K42" s="24"/>
    </row>
    <row r="43" spans="2:11" x14ac:dyDescent="0.25">
      <c r="B43" s="24"/>
      <c r="E43" s="24"/>
      <c r="H43" s="24"/>
      <c r="K43" s="24"/>
    </row>
    <row r="44" spans="2:11" x14ac:dyDescent="0.25">
      <c r="B44" s="24"/>
      <c r="E44" s="24"/>
      <c r="H44" s="24"/>
      <c r="K44" s="24"/>
    </row>
    <row r="45" spans="2:11" x14ac:dyDescent="0.25">
      <c r="B45" s="24"/>
      <c r="E45" s="24"/>
      <c r="H45" s="24"/>
      <c r="K45" s="24"/>
    </row>
    <row r="46" spans="2:11" x14ac:dyDescent="0.25">
      <c r="B46" s="24"/>
      <c r="E46" s="24"/>
      <c r="H46" s="24"/>
      <c r="K46" s="24"/>
    </row>
    <row r="47" spans="2:11" x14ac:dyDescent="0.25">
      <c r="B47" s="24"/>
      <c r="E47" s="24"/>
      <c r="H47" s="24"/>
      <c r="K47" s="24"/>
    </row>
    <row r="48" spans="2:11" x14ac:dyDescent="0.25">
      <c r="B48" s="24"/>
      <c r="E48" s="24"/>
      <c r="H48" s="24"/>
      <c r="K48" s="24"/>
    </row>
    <row r="49" spans="2:11" x14ac:dyDescent="0.25">
      <c r="B49" s="24"/>
      <c r="E49" s="24"/>
      <c r="H49" s="24"/>
      <c r="K49" s="24"/>
    </row>
    <row r="50" spans="2:11" x14ac:dyDescent="0.25">
      <c r="B50" s="24"/>
      <c r="E50" s="24"/>
      <c r="H50" s="24"/>
      <c r="K50" s="24"/>
    </row>
    <row r="51" spans="2:11" x14ac:dyDescent="0.25">
      <c r="B51" s="24"/>
      <c r="E51" s="24"/>
      <c r="H51" s="24"/>
      <c r="K51" s="24"/>
    </row>
    <row r="52" spans="2:11" x14ac:dyDescent="0.25">
      <c r="B52" s="24"/>
      <c r="E52" s="24"/>
      <c r="H52" s="24"/>
      <c r="K52" s="24"/>
    </row>
    <row r="53" spans="2:11" x14ac:dyDescent="0.25">
      <c r="B53" s="24"/>
      <c r="E53" s="24"/>
      <c r="H53" s="24"/>
      <c r="K53" s="24"/>
    </row>
    <row r="54" spans="2:11" x14ac:dyDescent="0.25">
      <c r="B54" s="24"/>
      <c r="E54" s="24"/>
      <c r="H54" s="24"/>
      <c r="K54" s="24"/>
    </row>
    <row r="55" spans="2:11" x14ac:dyDescent="0.25">
      <c r="B55" s="24"/>
      <c r="E55" s="24"/>
      <c r="H55" s="24"/>
      <c r="K55" s="24"/>
    </row>
    <row r="56" spans="2:11" x14ac:dyDescent="0.25">
      <c r="B56" s="24"/>
      <c r="E56" s="24"/>
      <c r="H56" s="24"/>
      <c r="K56" s="24"/>
    </row>
    <row r="57" spans="2:11" x14ac:dyDescent="0.25">
      <c r="B57" s="24"/>
      <c r="E57" s="24"/>
      <c r="H57" s="24"/>
      <c r="K57" s="24"/>
    </row>
    <row r="58" spans="2:11" x14ac:dyDescent="0.25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3">
    <pageSetUpPr fitToPage="1"/>
  </sheetPr>
  <dimension ref="A1:M58"/>
  <sheetViews>
    <sheetView zoomScale="80" zoomScaleNormal="80" zoomScaleSheetLayoutView="100" workbookViewId="0">
      <selection sqref="A1:M1"/>
    </sheetView>
  </sheetViews>
  <sheetFormatPr defaultColWidth="13.28515625" defaultRowHeight="10.5" x14ac:dyDescent="0.25"/>
  <cols>
    <col min="1" max="1" width="30" style="1" customWidth="1"/>
    <col min="2" max="13" width="13" style="1" customWidth="1"/>
    <col min="14" max="16384" width="13.28515625" style="1"/>
  </cols>
  <sheetData>
    <row r="1" spans="1:13" ht="41.1" customHeight="1" thickBot="1" x14ac:dyDescent="0.3">
      <c r="A1" s="228" t="s">
        <v>213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33" customHeight="1" thickTop="1" x14ac:dyDescent="0.25">
      <c r="A2" s="242" t="s">
        <v>0</v>
      </c>
      <c r="B2" s="244" t="s">
        <v>205</v>
      </c>
      <c r="C2" s="244"/>
      <c r="D2" s="244"/>
      <c r="E2" s="240" t="s">
        <v>206</v>
      </c>
      <c r="F2" s="241"/>
      <c r="G2" s="241"/>
      <c r="H2" s="240" t="s">
        <v>228</v>
      </c>
      <c r="I2" s="241"/>
      <c r="J2" s="241"/>
      <c r="K2" s="240" t="s">
        <v>244</v>
      </c>
      <c r="L2" s="241"/>
      <c r="M2" s="241"/>
    </row>
    <row r="3" spans="1:13" ht="48.75" customHeight="1" thickBot="1" x14ac:dyDescent="0.3">
      <c r="A3" s="243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</row>
    <row r="4" spans="1:13" ht="21.75" customHeight="1" thickTop="1" x14ac:dyDescent="0.25">
      <c r="A4" s="3" t="s">
        <v>4</v>
      </c>
      <c r="B4" s="4">
        <v>8592</v>
      </c>
      <c r="C4" s="4">
        <v>9405</v>
      </c>
      <c r="D4" s="5">
        <v>209.7</v>
      </c>
      <c r="E4" s="4">
        <v>10087</v>
      </c>
      <c r="F4" s="4">
        <v>11070</v>
      </c>
      <c r="G4" s="5">
        <v>239.55</v>
      </c>
      <c r="H4" s="4">
        <v>10829</v>
      </c>
      <c r="I4" s="4">
        <v>11806</v>
      </c>
      <c r="J4" s="5">
        <v>270.81</v>
      </c>
      <c r="K4" s="4">
        <v>9754</v>
      </c>
      <c r="L4" s="4">
        <v>10611</v>
      </c>
      <c r="M4" s="5">
        <v>263.29000000000002</v>
      </c>
    </row>
    <row r="5" spans="1:13" ht="21.75" customHeight="1" x14ac:dyDescent="0.25">
      <c r="A5" s="3" t="s">
        <v>5</v>
      </c>
      <c r="B5" s="4">
        <v>194</v>
      </c>
      <c r="C5" s="4">
        <v>212</v>
      </c>
      <c r="D5" s="5">
        <v>157.18</v>
      </c>
      <c r="E5" s="4">
        <v>218</v>
      </c>
      <c r="F5" s="4">
        <v>238</v>
      </c>
      <c r="G5" s="5">
        <v>189.06</v>
      </c>
      <c r="H5" s="4">
        <v>220</v>
      </c>
      <c r="I5" s="4">
        <v>242</v>
      </c>
      <c r="J5" s="5">
        <v>193.19</v>
      </c>
      <c r="K5" s="4">
        <v>196</v>
      </c>
      <c r="L5" s="4">
        <v>212</v>
      </c>
      <c r="M5" s="5">
        <v>182.38</v>
      </c>
    </row>
    <row r="6" spans="1:13" ht="21.75" customHeight="1" x14ac:dyDescent="0.25">
      <c r="A6" s="3" t="s">
        <v>6</v>
      </c>
      <c r="B6" s="4">
        <v>14575</v>
      </c>
      <c r="C6" s="4">
        <v>16101</v>
      </c>
      <c r="D6" s="5">
        <v>201.57</v>
      </c>
      <c r="E6" s="4">
        <v>17398</v>
      </c>
      <c r="F6" s="4">
        <v>19182</v>
      </c>
      <c r="G6" s="5">
        <v>239.22</v>
      </c>
      <c r="H6" s="4">
        <v>18309</v>
      </c>
      <c r="I6" s="4">
        <v>20138</v>
      </c>
      <c r="J6" s="5">
        <v>263.70999999999998</v>
      </c>
      <c r="K6" s="4">
        <v>15602</v>
      </c>
      <c r="L6" s="4">
        <v>17155</v>
      </c>
      <c r="M6" s="5">
        <v>257.77</v>
      </c>
    </row>
    <row r="7" spans="1:13" ht="21.75" customHeight="1" x14ac:dyDescent="0.25">
      <c r="A7" s="3" t="s">
        <v>7</v>
      </c>
      <c r="B7" s="4">
        <v>483</v>
      </c>
      <c r="C7" s="4">
        <v>519</v>
      </c>
      <c r="D7" s="5">
        <v>153.87</v>
      </c>
      <c r="E7" s="4">
        <v>639</v>
      </c>
      <c r="F7" s="4">
        <v>684</v>
      </c>
      <c r="G7" s="5">
        <v>183.69</v>
      </c>
      <c r="H7" s="4">
        <v>776</v>
      </c>
      <c r="I7" s="4">
        <v>830</v>
      </c>
      <c r="J7" s="5">
        <v>215.35</v>
      </c>
      <c r="K7" s="4">
        <v>654</v>
      </c>
      <c r="L7" s="4">
        <v>711</v>
      </c>
      <c r="M7" s="5">
        <v>235.52</v>
      </c>
    </row>
    <row r="8" spans="1:13" ht="21.75" customHeight="1" x14ac:dyDescent="0.25">
      <c r="A8" s="6" t="s">
        <v>8</v>
      </c>
      <c r="B8" s="7">
        <v>7002</v>
      </c>
      <c r="C8" s="7">
        <v>7648</v>
      </c>
      <c r="D8" s="8">
        <v>188.4</v>
      </c>
      <c r="E8" s="7">
        <v>7980</v>
      </c>
      <c r="F8" s="7">
        <v>8717</v>
      </c>
      <c r="G8" s="8">
        <v>213.22</v>
      </c>
      <c r="H8" s="7">
        <v>8104</v>
      </c>
      <c r="I8" s="7">
        <v>8842</v>
      </c>
      <c r="J8" s="8">
        <v>234.93</v>
      </c>
      <c r="K8" s="7">
        <v>6421</v>
      </c>
      <c r="L8" s="7">
        <v>7033</v>
      </c>
      <c r="M8" s="8">
        <v>251.11</v>
      </c>
    </row>
    <row r="9" spans="1:13" ht="21.75" customHeight="1" x14ac:dyDescent="0.25">
      <c r="A9" s="3" t="s">
        <v>9</v>
      </c>
      <c r="B9" s="7">
        <v>2220</v>
      </c>
      <c r="C9" s="7">
        <v>2419</v>
      </c>
      <c r="D9" s="8">
        <v>189.09</v>
      </c>
      <c r="E9" s="7">
        <v>2403</v>
      </c>
      <c r="F9" s="7">
        <v>2624</v>
      </c>
      <c r="G9" s="8">
        <v>230.97</v>
      </c>
      <c r="H9" s="7">
        <v>2565</v>
      </c>
      <c r="I9" s="7">
        <v>2781</v>
      </c>
      <c r="J9" s="8">
        <v>255.78</v>
      </c>
      <c r="K9" s="7">
        <v>2309</v>
      </c>
      <c r="L9" s="7">
        <v>2510</v>
      </c>
      <c r="M9" s="8">
        <v>251.18</v>
      </c>
    </row>
    <row r="10" spans="1:13" ht="21.75" customHeight="1" x14ac:dyDescent="0.25">
      <c r="A10" s="3" t="s">
        <v>10</v>
      </c>
      <c r="B10" s="7">
        <v>4006</v>
      </c>
      <c r="C10" s="7">
        <v>4409</v>
      </c>
      <c r="D10" s="8">
        <v>221.37</v>
      </c>
      <c r="E10" s="7">
        <v>4601</v>
      </c>
      <c r="F10" s="7">
        <v>5046</v>
      </c>
      <c r="G10" s="8">
        <v>248.82</v>
      </c>
      <c r="H10" s="7">
        <v>4862</v>
      </c>
      <c r="I10" s="7">
        <v>5291</v>
      </c>
      <c r="J10" s="8">
        <v>277.19</v>
      </c>
      <c r="K10" s="7">
        <v>4322</v>
      </c>
      <c r="L10" s="7">
        <v>4672</v>
      </c>
      <c r="M10" s="8">
        <v>268.67</v>
      </c>
    </row>
    <row r="11" spans="1:13" ht="21.75" customHeight="1" x14ac:dyDescent="0.25">
      <c r="A11" s="3" t="s">
        <v>11</v>
      </c>
      <c r="B11" s="7">
        <v>5758</v>
      </c>
      <c r="C11" s="7">
        <v>6322</v>
      </c>
      <c r="D11" s="8">
        <v>198.54</v>
      </c>
      <c r="E11" s="7">
        <v>6537</v>
      </c>
      <c r="F11" s="7">
        <v>7171</v>
      </c>
      <c r="G11" s="8">
        <v>230.08</v>
      </c>
      <c r="H11" s="7">
        <v>6885</v>
      </c>
      <c r="I11" s="7">
        <v>7527</v>
      </c>
      <c r="J11" s="8">
        <v>254.57</v>
      </c>
      <c r="K11" s="7">
        <v>5954</v>
      </c>
      <c r="L11" s="7">
        <v>6522</v>
      </c>
      <c r="M11" s="8">
        <v>254.9</v>
      </c>
    </row>
    <row r="12" spans="1:13" ht="21.75" customHeight="1" x14ac:dyDescent="0.25">
      <c r="A12" s="3" t="s">
        <v>12</v>
      </c>
      <c r="B12" s="4">
        <v>6370</v>
      </c>
      <c r="C12" s="4">
        <v>7128</v>
      </c>
      <c r="D12" s="5">
        <v>203.79</v>
      </c>
      <c r="E12" s="4">
        <v>7108</v>
      </c>
      <c r="F12" s="4">
        <v>7926</v>
      </c>
      <c r="G12" s="5">
        <v>226.1</v>
      </c>
      <c r="H12" s="4">
        <v>7497</v>
      </c>
      <c r="I12" s="4">
        <v>8314</v>
      </c>
      <c r="J12" s="5">
        <v>248.19</v>
      </c>
      <c r="K12" s="4">
        <v>6269</v>
      </c>
      <c r="L12" s="4">
        <v>6952</v>
      </c>
      <c r="M12" s="5">
        <v>245.73</v>
      </c>
    </row>
    <row r="13" spans="1:13" ht="21.75" customHeight="1" x14ac:dyDescent="0.25">
      <c r="A13" s="3" t="s">
        <v>13</v>
      </c>
      <c r="B13" s="9">
        <v>1581</v>
      </c>
      <c r="C13" s="9">
        <v>1775</v>
      </c>
      <c r="D13" s="10">
        <v>220.18</v>
      </c>
      <c r="E13" s="9">
        <v>1847</v>
      </c>
      <c r="F13" s="9">
        <v>2077</v>
      </c>
      <c r="G13" s="10">
        <v>246.88</v>
      </c>
      <c r="H13" s="9">
        <v>1953</v>
      </c>
      <c r="I13" s="9">
        <v>2201</v>
      </c>
      <c r="J13" s="10">
        <v>269.70999999999998</v>
      </c>
      <c r="K13" s="9">
        <v>1622</v>
      </c>
      <c r="L13" s="9">
        <v>1828</v>
      </c>
      <c r="M13" s="10">
        <v>266.77999999999997</v>
      </c>
    </row>
    <row r="14" spans="1:13" ht="21.75" customHeight="1" x14ac:dyDescent="0.25">
      <c r="A14" s="3" t="s">
        <v>14</v>
      </c>
      <c r="B14" s="11">
        <v>2368</v>
      </c>
      <c r="C14" s="11">
        <v>2651</v>
      </c>
      <c r="D14" s="12">
        <v>196.07</v>
      </c>
      <c r="E14" s="11">
        <v>2693</v>
      </c>
      <c r="F14" s="11">
        <v>3012</v>
      </c>
      <c r="G14" s="12">
        <v>227.52</v>
      </c>
      <c r="H14" s="11">
        <v>2795</v>
      </c>
      <c r="I14" s="11">
        <v>3109</v>
      </c>
      <c r="J14" s="12">
        <v>250.35</v>
      </c>
      <c r="K14" s="11">
        <v>2234</v>
      </c>
      <c r="L14" s="11">
        <v>2499</v>
      </c>
      <c r="M14" s="12">
        <v>256.77</v>
      </c>
    </row>
    <row r="15" spans="1:13" ht="21.75" customHeight="1" x14ac:dyDescent="0.25">
      <c r="A15" s="3" t="s">
        <v>15</v>
      </c>
      <c r="B15" s="13">
        <v>13416</v>
      </c>
      <c r="C15" s="13">
        <v>15191</v>
      </c>
      <c r="D15" s="14">
        <v>234.54</v>
      </c>
      <c r="E15" s="13">
        <v>15763</v>
      </c>
      <c r="F15" s="13">
        <v>17761</v>
      </c>
      <c r="G15" s="14">
        <v>270.52</v>
      </c>
      <c r="H15" s="13">
        <v>17578</v>
      </c>
      <c r="I15" s="13">
        <v>19642</v>
      </c>
      <c r="J15" s="14">
        <v>305.66000000000003</v>
      </c>
      <c r="K15" s="13">
        <v>15200</v>
      </c>
      <c r="L15" s="13">
        <v>16922</v>
      </c>
      <c r="M15" s="14">
        <v>311.61</v>
      </c>
    </row>
    <row r="16" spans="1:13" ht="21.75" customHeight="1" x14ac:dyDescent="0.25">
      <c r="A16" s="3" t="s">
        <v>16</v>
      </c>
      <c r="B16" s="13">
        <v>2794</v>
      </c>
      <c r="C16" s="13">
        <v>3187</v>
      </c>
      <c r="D16" s="14">
        <v>214.9</v>
      </c>
      <c r="E16" s="13">
        <v>3213</v>
      </c>
      <c r="F16" s="13">
        <v>3666</v>
      </c>
      <c r="G16" s="14">
        <v>247.02</v>
      </c>
      <c r="H16" s="13">
        <v>3443</v>
      </c>
      <c r="I16" s="13">
        <v>3898</v>
      </c>
      <c r="J16" s="14">
        <v>277.68</v>
      </c>
      <c r="K16" s="13">
        <v>2792</v>
      </c>
      <c r="L16" s="13">
        <v>3160</v>
      </c>
      <c r="M16" s="14">
        <v>279.07</v>
      </c>
    </row>
    <row r="17" spans="1:13" ht="21.75" customHeight="1" x14ac:dyDescent="0.25">
      <c r="A17" s="3" t="s">
        <v>17</v>
      </c>
      <c r="B17" s="13">
        <v>604</v>
      </c>
      <c r="C17" s="13">
        <v>692</v>
      </c>
      <c r="D17" s="14">
        <v>213.06</v>
      </c>
      <c r="E17" s="13">
        <v>737</v>
      </c>
      <c r="F17" s="13">
        <v>838</v>
      </c>
      <c r="G17" s="14">
        <v>250.2</v>
      </c>
      <c r="H17" s="13">
        <v>778</v>
      </c>
      <c r="I17" s="13">
        <v>887</v>
      </c>
      <c r="J17" s="14">
        <v>267.52999999999997</v>
      </c>
      <c r="K17" s="13">
        <v>621</v>
      </c>
      <c r="L17" s="13">
        <v>706</v>
      </c>
      <c r="M17" s="14">
        <v>272.39</v>
      </c>
    </row>
    <row r="18" spans="1:13" ht="21.75" customHeight="1" x14ac:dyDescent="0.25">
      <c r="A18" s="3" t="s">
        <v>18</v>
      </c>
      <c r="B18" s="13">
        <v>19621</v>
      </c>
      <c r="C18" s="13">
        <v>23403</v>
      </c>
      <c r="D18" s="14">
        <v>250.43</v>
      </c>
      <c r="E18" s="13">
        <v>23952</v>
      </c>
      <c r="F18" s="13">
        <v>28489</v>
      </c>
      <c r="G18" s="14">
        <v>278.55</v>
      </c>
      <c r="H18" s="13">
        <v>27129</v>
      </c>
      <c r="I18" s="13">
        <v>32105</v>
      </c>
      <c r="J18" s="14">
        <v>305.19</v>
      </c>
      <c r="K18" s="13">
        <v>23524</v>
      </c>
      <c r="L18" s="13">
        <v>28047</v>
      </c>
      <c r="M18" s="14">
        <v>299.72000000000003</v>
      </c>
    </row>
    <row r="19" spans="1:13" ht="21.75" customHeight="1" x14ac:dyDescent="0.25">
      <c r="A19" s="3" t="s">
        <v>19</v>
      </c>
      <c r="B19" s="13">
        <v>10471</v>
      </c>
      <c r="C19" s="13">
        <v>12241</v>
      </c>
      <c r="D19" s="14">
        <v>233.87</v>
      </c>
      <c r="E19" s="13">
        <v>12616</v>
      </c>
      <c r="F19" s="13">
        <v>14788</v>
      </c>
      <c r="G19" s="14">
        <v>257.58999999999997</v>
      </c>
      <c r="H19" s="13">
        <v>13845</v>
      </c>
      <c r="I19" s="13">
        <v>16223</v>
      </c>
      <c r="J19" s="14">
        <v>279.3</v>
      </c>
      <c r="K19" s="13">
        <v>11675</v>
      </c>
      <c r="L19" s="13">
        <v>13711</v>
      </c>
      <c r="M19" s="14">
        <v>272.02999999999997</v>
      </c>
    </row>
    <row r="20" spans="1:13" ht="21.75" customHeight="1" x14ac:dyDescent="0.25">
      <c r="A20" s="3" t="s">
        <v>20</v>
      </c>
      <c r="B20" s="13">
        <v>1180</v>
      </c>
      <c r="C20" s="13">
        <v>1340</v>
      </c>
      <c r="D20" s="14">
        <v>202.34</v>
      </c>
      <c r="E20" s="13">
        <v>1357</v>
      </c>
      <c r="F20" s="13">
        <v>1535</v>
      </c>
      <c r="G20" s="14">
        <v>234.23</v>
      </c>
      <c r="H20" s="13">
        <v>1403</v>
      </c>
      <c r="I20" s="13">
        <v>1587</v>
      </c>
      <c r="J20" s="14">
        <v>251.2</v>
      </c>
      <c r="K20" s="13">
        <v>1077</v>
      </c>
      <c r="L20" s="13">
        <v>1221</v>
      </c>
      <c r="M20" s="14">
        <v>273.94</v>
      </c>
    </row>
    <row r="21" spans="1:13" ht="21.75" customHeight="1" x14ac:dyDescent="0.25">
      <c r="A21" s="3" t="s">
        <v>21</v>
      </c>
      <c r="B21" s="9">
        <v>6398</v>
      </c>
      <c r="C21" s="9">
        <v>7538</v>
      </c>
      <c r="D21" s="10">
        <v>237.51</v>
      </c>
      <c r="E21" s="9">
        <v>7593</v>
      </c>
      <c r="F21" s="9">
        <v>8891</v>
      </c>
      <c r="G21" s="10">
        <v>269.08</v>
      </c>
      <c r="H21" s="9">
        <v>8359</v>
      </c>
      <c r="I21" s="9">
        <v>9739</v>
      </c>
      <c r="J21" s="10">
        <v>293.62</v>
      </c>
      <c r="K21" s="9">
        <v>6624</v>
      </c>
      <c r="L21" s="9">
        <v>7866</v>
      </c>
      <c r="M21" s="10">
        <v>313.14</v>
      </c>
    </row>
    <row r="22" spans="1:13" ht="21.75" customHeight="1" x14ac:dyDescent="0.25">
      <c r="A22" s="3" t="s">
        <v>22</v>
      </c>
      <c r="B22" s="9">
        <v>19847</v>
      </c>
      <c r="C22" s="9">
        <v>22809</v>
      </c>
      <c r="D22" s="10">
        <v>225.29</v>
      </c>
      <c r="E22" s="9">
        <v>23645</v>
      </c>
      <c r="F22" s="9">
        <v>27218</v>
      </c>
      <c r="G22" s="10">
        <v>253.31</v>
      </c>
      <c r="H22" s="9">
        <v>25707</v>
      </c>
      <c r="I22" s="9">
        <v>29538</v>
      </c>
      <c r="J22" s="10">
        <v>270.39</v>
      </c>
      <c r="K22" s="9">
        <v>20055</v>
      </c>
      <c r="L22" s="9">
        <v>23435</v>
      </c>
      <c r="M22" s="10">
        <v>280.81</v>
      </c>
    </row>
    <row r="23" spans="1:13" ht="21.75" customHeight="1" x14ac:dyDescent="0.25">
      <c r="A23" s="3" t="s">
        <v>23</v>
      </c>
      <c r="B23" s="9">
        <v>4977</v>
      </c>
      <c r="C23" s="9">
        <v>5660</v>
      </c>
      <c r="D23" s="10">
        <v>221.19</v>
      </c>
      <c r="E23" s="9">
        <v>5856</v>
      </c>
      <c r="F23" s="9">
        <v>6659</v>
      </c>
      <c r="G23" s="10">
        <v>256.77</v>
      </c>
      <c r="H23" s="9">
        <v>6351</v>
      </c>
      <c r="I23" s="9">
        <v>7150</v>
      </c>
      <c r="J23" s="10">
        <v>283.27999999999997</v>
      </c>
      <c r="K23" s="9">
        <v>5067</v>
      </c>
      <c r="L23" s="9">
        <v>5761</v>
      </c>
      <c r="M23" s="10">
        <v>298.23</v>
      </c>
    </row>
    <row r="24" spans="1:13" ht="18.75" customHeight="1" x14ac:dyDescent="0.25">
      <c r="A24" s="15" t="s">
        <v>24</v>
      </c>
      <c r="B24" s="16">
        <v>132457</v>
      </c>
      <c r="C24" s="16">
        <v>150650</v>
      </c>
      <c r="D24" s="17">
        <v>221.28</v>
      </c>
      <c r="E24" s="16">
        <v>156243</v>
      </c>
      <c r="F24" s="16">
        <v>177592</v>
      </c>
      <c r="G24" s="17">
        <v>251.91</v>
      </c>
      <c r="H24" s="16">
        <v>169388</v>
      </c>
      <c r="I24" s="16">
        <v>191850</v>
      </c>
      <c r="J24" s="17">
        <v>277.33</v>
      </c>
      <c r="K24" s="16">
        <v>141972</v>
      </c>
      <c r="L24" s="16">
        <v>161534</v>
      </c>
      <c r="M24" s="17">
        <v>279.13</v>
      </c>
    </row>
    <row r="25" spans="1:13" ht="18.75" customHeight="1" x14ac:dyDescent="0.25">
      <c r="A25" s="3" t="s">
        <v>25</v>
      </c>
      <c r="B25" s="9">
        <v>42830</v>
      </c>
      <c r="C25" s="9">
        <v>47035</v>
      </c>
      <c r="D25" s="10">
        <v>201.21</v>
      </c>
      <c r="E25" s="9">
        <v>49863</v>
      </c>
      <c r="F25" s="9">
        <v>54732</v>
      </c>
      <c r="G25" s="10">
        <v>233.49</v>
      </c>
      <c r="H25" s="9">
        <v>52550</v>
      </c>
      <c r="I25" s="9">
        <v>57457</v>
      </c>
      <c r="J25" s="10">
        <v>259.45</v>
      </c>
      <c r="K25" s="9">
        <v>45212</v>
      </c>
      <c r="L25" s="9">
        <v>49426</v>
      </c>
      <c r="M25" s="10">
        <v>257.77999999999997</v>
      </c>
    </row>
    <row r="26" spans="1:13" ht="18.75" customHeight="1" x14ac:dyDescent="0.25">
      <c r="A26" s="3" t="s">
        <v>26</v>
      </c>
      <c r="B26" s="9">
        <v>23735</v>
      </c>
      <c r="C26" s="9">
        <v>26745</v>
      </c>
      <c r="D26" s="10">
        <v>221.35</v>
      </c>
      <c r="E26" s="9">
        <v>27411</v>
      </c>
      <c r="F26" s="9">
        <v>30776</v>
      </c>
      <c r="G26" s="10">
        <v>253.07</v>
      </c>
      <c r="H26" s="9">
        <v>29823</v>
      </c>
      <c r="I26" s="9">
        <v>33266</v>
      </c>
      <c r="J26" s="10">
        <v>283.70999999999998</v>
      </c>
      <c r="K26" s="9">
        <v>25325</v>
      </c>
      <c r="L26" s="9">
        <v>28201</v>
      </c>
      <c r="M26" s="10">
        <v>287.45999999999998</v>
      </c>
    </row>
    <row r="27" spans="1:13" ht="18.75" customHeight="1" thickBot="1" x14ac:dyDescent="0.3">
      <c r="A27" s="18" t="s">
        <v>27</v>
      </c>
      <c r="B27" s="19">
        <v>65892</v>
      </c>
      <c r="C27" s="19">
        <v>76870</v>
      </c>
      <c r="D27" s="20">
        <v>234</v>
      </c>
      <c r="E27" s="19">
        <v>78969</v>
      </c>
      <c r="F27" s="19">
        <v>92084</v>
      </c>
      <c r="G27" s="20">
        <v>262.8</v>
      </c>
      <c r="H27" s="19">
        <v>87015</v>
      </c>
      <c r="I27" s="19">
        <v>101127</v>
      </c>
      <c r="J27" s="20">
        <v>285.76</v>
      </c>
      <c r="K27" s="19">
        <v>71435</v>
      </c>
      <c r="L27" s="19">
        <v>83907</v>
      </c>
      <c r="M27" s="20">
        <v>289.60000000000002</v>
      </c>
    </row>
    <row r="28" spans="1:13" ht="11.25" thickTop="1" x14ac:dyDescent="0.25">
      <c r="A28" s="21"/>
    </row>
    <row r="29" spans="1:13" x14ac:dyDescent="0.25">
      <c r="A29" s="1" t="s">
        <v>212</v>
      </c>
    </row>
    <row r="30" spans="1:13" s="23" customFormat="1" x14ac:dyDescent="0.25">
      <c r="A30" s="1"/>
      <c r="B30" s="1"/>
      <c r="C30" s="1"/>
      <c r="D30" s="22"/>
      <c r="E30" s="1"/>
      <c r="F30" s="1"/>
      <c r="G30" s="22"/>
      <c r="H30" s="1"/>
      <c r="I30" s="1"/>
      <c r="J30" s="22"/>
      <c r="K30" s="1"/>
      <c r="L30" s="1"/>
      <c r="M30" s="22"/>
    </row>
    <row r="35" spans="2:13" x14ac:dyDescent="0.25">
      <c r="J35" s="172"/>
      <c r="M35" s="172"/>
    </row>
    <row r="38" spans="2:13" x14ac:dyDescent="0.25">
      <c r="B38" s="24"/>
      <c r="E38" s="24"/>
      <c r="H38" s="24"/>
      <c r="K38" s="24"/>
    </row>
    <row r="39" spans="2:13" x14ac:dyDescent="0.25">
      <c r="B39" s="24"/>
      <c r="E39" s="24"/>
      <c r="H39" s="24"/>
      <c r="K39" s="24"/>
    </row>
    <row r="40" spans="2:13" x14ac:dyDescent="0.25">
      <c r="B40" s="24"/>
      <c r="E40" s="24"/>
      <c r="H40" s="24"/>
      <c r="K40" s="24"/>
    </row>
    <row r="41" spans="2:13" x14ac:dyDescent="0.25">
      <c r="B41" s="24"/>
      <c r="E41" s="24"/>
      <c r="H41" s="24"/>
      <c r="K41" s="24"/>
    </row>
    <row r="42" spans="2:13" x14ac:dyDescent="0.25">
      <c r="B42" s="24"/>
      <c r="E42" s="24"/>
      <c r="H42" s="24"/>
      <c r="K42" s="24"/>
    </row>
    <row r="43" spans="2:13" x14ac:dyDescent="0.25">
      <c r="B43" s="24"/>
      <c r="E43" s="24"/>
      <c r="H43" s="24"/>
      <c r="K43" s="24"/>
    </row>
    <row r="44" spans="2:13" x14ac:dyDescent="0.25">
      <c r="B44" s="24"/>
      <c r="E44" s="24"/>
      <c r="H44" s="24"/>
      <c r="K44" s="24"/>
    </row>
    <row r="45" spans="2:13" x14ac:dyDescent="0.25">
      <c r="B45" s="24"/>
      <c r="E45" s="24"/>
      <c r="H45" s="24"/>
      <c r="K45" s="24"/>
    </row>
    <row r="46" spans="2:13" x14ac:dyDescent="0.25">
      <c r="B46" s="24"/>
      <c r="E46" s="24"/>
      <c r="H46" s="24"/>
      <c r="K46" s="24"/>
    </row>
    <row r="47" spans="2:13" x14ac:dyDescent="0.25">
      <c r="B47" s="24"/>
      <c r="E47" s="24"/>
      <c r="H47" s="24"/>
      <c r="K47" s="24"/>
    </row>
    <row r="48" spans="2:13" x14ac:dyDescent="0.25">
      <c r="B48" s="24"/>
      <c r="E48" s="24"/>
      <c r="H48" s="24"/>
      <c r="K48" s="24"/>
    </row>
    <row r="49" spans="2:11" x14ac:dyDescent="0.25">
      <c r="B49" s="24"/>
      <c r="E49" s="24"/>
      <c r="H49" s="24"/>
      <c r="K49" s="24"/>
    </row>
    <row r="50" spans="2:11" x14ac:dyDescent="0.25">
      <c r="B50" s="24"/>
      <c r="E50" s="24"/>
      <c r="H50" s="24"/>
      <c r="K50" s="24"/>
    </row>
    <row r="51" spans="2:11" x14ac:dyDescent="0.25">
      <c r="B51" s="24"/>
      <c r="E51" s="24"/>
      <c r="H51" s="24"/>
      <c r="K51" s="24"/>
    </row>
    <row r="52" spans="2:11" x14ac:dyDescent="0.25">
      <c r="B52" s="24"/>
      <c r="E52" s="24"/>
      <c r="H52" s="24"/>
      <c r="K52" s="24"/>
    </row>
    <row r="53" spans="2:11" x14ac:dyDescent="0.25">
      <c r="B53" s="24"/>
      <c r="E53" s="24"/>
      <c r="H53" s="24"/>
      <c r="K53" s="24"/>
    </row>
    <row r="54" spans="2:11" x14ac:dyDescent="0.25">
      <c r="B54" s="24"/>
      <c r="E54" s="24"/>
      <c r="H54" s="24"/>
      <c r="K54" s="24"/>
    </row>
    <row r="55" spans="2:11" x14ac:dyDescent="0.25">
      <c r="B55" s="24"/>
      <c r="E55" s="24"/>
      <c r="H55" s="24"/>
      <c r="K55" s="24"/>
    </row>
    <row r="56" spans="2:11" x14ac:dyDescent="0.25">
      <c r="B56" s="24"/>
      <c r="E56" s="24"/>
      <c r="H56" s="24"/>
      <c r="K56" s="24"/>
    </row>
    <row r="57" spans="2:11" x14ac:dyDescent="0.25">
      <c r="B57" s="24"/>
      <c r="E57" s="24"/>
      <c r="H57" s="24"/>
      <c r="K57" s="24"/>
    </row>
    <row r="58" spans="2:11" x14ac:dyDescent="0.25">
      <c r="B58" s="24"/>
      <c r="E58" s="24"/>
      <c r="H58" s="24"/>
      <c r="K58" s="24"/>
    </row>
  </sheetData>
  <mergeCells count="6">
    <mergeCell ref="K2:M2"/>
    <mergeCell ref="A1:M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>
    <pageSetUpPr fitToPage="1"/>
  </sheetPr>
  <dimension ref="A1:N30"/>
  <sheetViews>
    <sheetView zoomScale="80" zoomScaleNormal="80" workbookViewId="0">
      <selection sqref="A1:I1"/>
    </sheetView>
  </sheetViews>
  <sheetFormatPr defaultColWidth="9.28515625" defaultRowHeight="12.75" x14ac:dyDescent="0.2"/>
  <cols>
    <col min="1" max="1" width="32" style="37" customWidth="1"/>
    <col min="2" max="9" width="14.7109375" style="37" customWidth="1"/>
    <col min="10" max="13" width="16.42578125" style="37" customWidth="1"/>
    <col min="14" max="14" width="15.28515625" style="37" bestFit="1" customWidth="1"/>
    <col min="15" max="16384" width="9.28515625" style="37"/>
  </cols>
  <sheetData>
    <row r="1" spans="1:14" ht="28.15" customHeight="1" thickBot="1" x14ac:dyDescent="0.25">
      <c r="A1" s="228" t="s">
        <v>254</v>
      </c>
      <c r="B1" s="228"/>
      <c r="C1" s="228"/>
      <c r="D1" s="228"/>
      <c r="E1" s="228"/>
      <c r="F1" s="228"/>
      <c r="G1" s="228"/>
      <c r="H1" s="228"/>
      <c r="I1" s="228"/>
    </row>
    <row r="2" spans="1:14" ht="28.5" customHeight="1" thickTop="1" x14ac:dyDescent="0.2">
      <c r="A2" s="242" t="s">
        <v>59</v>
      </c>
      <c r="B2" s="227" t="s">
        <v>203</v>
      </c>
      <c r="C2" s="227"/>
      <c r="D2" s="227" t="s">
        <v>204</v>
      </c>
      <c r="E2" s="227"/>
      <c r="F2" s="227" t="s">
        <v>227</v>
      </c>
      <c r="G2" s="227"/>
      <c r="H2" s="227" t="s">
        <v>243</v>
      </c>
      <c r="I2" s="227"/>
    </row>
    <row r="3" spans="1:14" ht="48.75" customHeight="1" thickBot="1" x14ac:dyDescent="0.25">
      <c r="A3" s="243"/>
      <c r="B3" s="2" t="s">
        <v>85</v>
      </c>
      <c r="C3" s="2" t="s">
        <v>86</v>
      </c>
      <c r="D3" s="2" t="s">
        <v>85</v>
      </c>
      <c r="E3" s="2" t="s">
        <v>86</v>
      </c>
      <c r="F3" s="2" t="s">
        <v>85</v>
      </c>
      <c r="G3" s="2" t="s">
        <v>86</v>
      </c>
      <c r="H3" s="2" t="s">
        <v>85</v>
      </c>
      <c r="I3" s="2" t="s">
        <v>86</v>
      </c>
      <c r="J3" s="38"/>
      <c r="K3" s="38"/>
      <c r="L3" s="38"/>
      <c r="M3" s="38"/>
    </row>
    <row r="4" spans="1:14" ht="19.149999999999999" customHeight="1" thickTop="1" x14ac:dyDescent="0.2">
      <c r="A4" s="3" t="s">
        <v>4</v>
      </c>
      <c r="B4" s="126">
        <v>34</v>
      </c>
      <c r="C4" s="127">
        <v>4632</v>
      </c>
      <c r="D4" s="135">
        <v>785</v>
      </c>
      <c r="E4" s="127">
        <v>15212</v>
      </c>
      <c r="F4" s="126">
        <v>7941</v>
      </c>
      <c r="G4" s="127">
        <v>19109</v>
      </c>
      <c r="H4" s="126">
        <v>3298</v>
      </c>
      <c r="I4" s="127">
        <v>10023</v>
      </c>
      <c r="J4" s="187"/>
      <c r="K4" s="187"/>
      <c r="L4" s="187"/>
      <c r="M4" s="187"/>
      <c r="N4" s="187"/>
    </row>
    <row r="5" spans="1:14" ht="19.149999999999999" customHeight="1" x14ac:dyDescent="0.2">
      <c r="A5" s="3" t="s">
        <v>5</v>
      </c>
      <c r="B5" s="126">
        <v>6</v>
      </c>
      <c r="C5" s="126">
        <v>162</v>
      </c>
      <c r="D5" s="126">
        <v>28</v>
      </c>
      <c r="E5" s="126">
        <v>344</v>
      </c>
      <c r="F5" s="126">
        <v>101</v>
      </c>
      <c r="G5" s="126">
        <v>478</v>
      </c>
      <c r="H5" s="126">
        <v>20</v>
      </c>
      <c r="I5" s="126">
        <v>179</v>
      </c>
      <c r="J5" s="187"/>
      <c r="K5" s="187"/>
      <c r="L5" s="187"/>
      <c r="M5" s="187"/>
      <c r="N5" s="187"/>
    </row>
    <row r="6" spans="1:14" ht="19.149999999999999" customHeight="1" x14ac:dyDescent="0.2">
      <c r="A6" s="3" t="s">
        <v>6</v>
      </c>
      <c r="B6" s="126">
        <v>141</v>
      </c>
      <c r="C6" s="127">
        <v>6746</v>
      </c>
      <c r="D6" s="135">
        <v>7581</v>
      </c>
      <c r="E6" s="127">
        <v>24619</v>
      </c>
      <c r="F6" s="126">
        <v>22544</v>
      </c>
      <c r="G6" s="127">
        <v>32972</v>
      </c>
      <c r="H6" s="126">
        <v>4410</v>
      </c>
      <c r="I6" s="127">
        <v>17347</v>
      </c>
      <c r="J6" s="187"/>
      <c r="K6" s="187"/>
      <c r="L6" s="187"/>
      <c r="M6" s="187"/>
      <c r="N6" s="187"/>
    </row>
    <row r="7" spans="1:14" ht="19.149999999999999" customHeight="1" x14ac:dyDescent="0.2">
      <c r="A7" s="3" t="s">
        <v>7</v>
      </c>
      <c r="B7" s="126">
        <v>1</v>
      </c>
      <c r="C7" s="127">
        <v>530</v>
      </c>
      <c r="D7" s="135">
        <v>142</v>
      </c>
      <c r="E7" s="127">
        <v>1157</v>
      </c>
      <c r="F7" s="126">
        <v>301</v>
      </c>
      <c r="G7" s="127">
        <v>1616</v>
      </c>
      <c r="H7" s="126">
        <v>158</v>
      </c>
      <c r="I7" s="127">
        <v>876</v>
      </c>
      <c r="J7" s="187"/>
      <c r="K7" s="187"/>
      <c r="L7" s="187"/>
      <c r="M7" s="187"/>
      <c r="N7" s="187"/>
    </row>
    <row r="8" spans="1:14" ht="19.149999999999999" customHeight="1" x14ac:dyDescent="0.2">
      <c r="A8" s="6" t="s">
        <v>8</v>
      </c>
      <c r="B8" s="128">
        <v>19</v>
      </c>
      <c r="C8" s="127">
        <v>2656</v>
      </c>
      <c r="D8" s="135">
        <v>993</v>
      </c>
      <c r="E8" s="136">
        <v>8729</v>
      </c>
      <c r="F8" s="128">
        <v>3111</v>
      </c>
      <c r="G8" s="136">
        <v>12172</v>
      </c>
      <c r="H8" s="128">
        <v>930</v>
      </c>
      <c r="I8" s="136">
        <v>5423</v>
      </c>
      <c r="J8" s="187"/>
      <c r="K8" s="187"/>
      <c r="L8" s="187"/>
      <c r="M8" s="187"/>
      <c r="N8" s="187"/>
    </row>
    <row r="9" spans="1:14" ht="19.149999999999999" customHeight="1" x14ac:dyDescent="0.2">
      <c r="A9" s="3" t="s">
        <v>9</v>
      </c>
      <c r="B9" s="128">
        <v>14</v>
      </c>
      <c r="C9" s="127">
        <v>1216</v>
      </c>
      <c r="D9" s="135">
        <v>194</v>
      </c>
      <c r="E9" s="136">
        <v>2922</v>
      </c>
      <c r="F9" s="128">
        <v>725</v>
      </c>
      <c r="G9" s="136">
        <v>3368</v>
      </c>
      <c r="H9" s="128">
        <v>195</v>
      </c>
      <c r="I9" s="136">
        <v>1526</v>
      </c>
      <c r="J9" s="187"/>
      <c r="K9" s="187"/>
      <c r="L9" s="187"/>
      <c r="M9" s="187"/>
      <c r="N9" s="187"/>
    </row>
    <row r="10" spans="1:14" ht="19.149999999999999" customHeight="1" x14ac:dyDescent="0.2">
      <c r="A10" s="3" t="s">
        <v>10</v>
      </c>
      <c r="B10" s="128">
        <v>4</v>
      </c>
      <c r="C10" s="127">
        <v>1691</v>
      </c>
      <c r="D10" s="135">
        <v>494</v>
      </c>
      <c r="E10" s="136">
        <v>5806</v>
      </c>
      <c r="F10" s="128">
        <v>3542</v>
      </c>
      <c r="G10" s="136">
        <v>7684</v>
      </c>
      <c r="H10" s="128">
        <v>683</v>
      </c>
      <c r="I10" s="136">
        <v>3966</v>
      </c>
      <c r="J10" s="187"/>
      <c r="K10" s="187"/>
      <c r="L10" s="187"/>
      <c r="M10" s="187"/>
      <c r="N10" s="187"/>
    </row>
    <row r="11" spans="1:14" ht="19.149999999999999" customHeight="1" x14ac:dyDescent="0.2">
      <c r="A11" s="3" t="s">
        <v>11</v>
      </c>
      <c r="B11" s="128">
        <v>29</v>
      </c>
      <c r="C11" s="127">
        <v>3654</v>
      </c>
      <c r="D11" s="135">
        <v>1031</v>
      </c>
      <c r="E11" s="136">
        <v>10266</v>
      </c>
      <c r="F11" s="128">
        <v>4552</v>
      </c>
      <c r="G11" s="136">
        <v>13084</v>
      </c>
      <c r="H11" s="128">
        <v>1001</v>
      </c>
      <c r="I11" s="136">
        <v>6641</v>
      </c>
      <c r="J11" s="187"/>
      <c r="K11" s="187"/>
      <c r="L11" s="187"/>
      <c r="M11" s="187"/>
      <c r="N11" s="187"/>
    </row>
    <row r="12" spans="1:14" ht="19.149999999999999" customHeight="1" x14ac:dyDescent="0.2">
      <c r="A12" s="3" t="s">
        <v>12</v>
      </c>
      <c r="B12" s="126">
        <v>46</v>
      </c>
      <c r="C12" s="127">
        <v>3489</v>
      </c>
      <c r="D12" s="135">
        <v>1245</v>
      </c>
      <c r="E12" s="127">
        <v>10408</v>
      </c>
      <c r="F12" s="126">
        <v>4243</v>
      </c>
      <c r="G12" s="127">
        <v>14034</v>
      </c>
      <c r="H12" s="126">
        <v>1466</v>
      </c>
      <c r="I12" s="127">
        <v>6892</v>
      </c>
      <c r="J12" s="187"/>
      <c r="K12" s="187"/>
      <c r="L12" s="187"/>
      <c r="M12" s="187"/>
      <c r="N12" s="187"/>
    </row>
    <row r="13" spans="1:14" ht="19.149999999999999" customHeight="1" x14ac:dyDescent="0.2">
      <c r="A13" s="3" t="s">
        <v>13</v>
      </c>
      <c r="B13" s="129">
        <v>5</v>
      </c>
      <c r="C13" s="127">
        <v>904</v>
      </c>
      <c r="D13" s="135">
        <v>502</v>
      </c>
      <c r="E13" s="137">
        <v>2636</v>
      </c>
      <c r="F13" s="129">
        <v>1575</v>
      </c>
      <c r="G13" s="137">
        <v>3585</v>
      </c>
      <c r="H13" s="129">
        <v>208</v>
      </c>
      <c r="I13" s="137">
        <v>1766</v>
      </c>
      <c r="J13" s="187"/>
      <c r="K13" s="187"/>
      <c r="L13" s="187"/>
      <c r="M13" s="187"/>
      <c r="N13" s="187"/>
    </row>
    <row r="14" spans="1:14" ht="19.149999999999999" customHeight="1" x14ac:dyDescent="0.2">
      <c r="A14" s="3" t="s">
        <v>14</v>
      </c>
      <c r="B14" s="130">
        <v>6</v>
      </c>
      <c r="C14" s="127">
        <v>1583</v>
      </c>
      <c r="D14" s="135">
        <v>360</v>
      </c>
      <c r="E14" s="138">
        <v>4115</v>
      </c>
      <c r="F14" s="130">
        <v>1595</v>
      </c>
      <c r="G14" s="138">
        <v>5270</v>
      </c>
      <c r="H14" s="130">
        <v>525</v>
      </c>
      <c r="I14" s="138">
        <v>2625</v>
      </c>
      <c r="J14" s="187"/>
      <c r="K14" s="187"/>
      <c r="L14" s="187"/>
      <c r="M14" s="187"/>
      <c r="N14" s="187"/>
    </row>
    <row r="15" spans="1:14" ht="19.149999999999999" customHeight="1" x14ac:dyDescent="0.2">
      <c r="A15" s="3" t="s">
        <v>15</v>
      </c>
      <c r="B15" s="128">
        <v>63</v>
      </c>
      <c r="C15" s="127">
        <v>6523</v>
      </c>
      <c r="D15" s="135">
        <v>1561</v>
      </c>
      <c r="E15" s="136">
        <v>24194</v>
      </c>
      <c r="F15" s="128">
        <v>9637</v>
      </c>
      <c r="G15" s="136">
        <v>35872</v>
      </c>
      <c r="H15" s="128">
        <v>4546</v>
      </c>
      <c r="I15" s="136">
        <v>20127</v>
      </c>
      <c r="J15" s="187"/>
      <c r="K15" s="187"/>
      <c r="L15" s="187"/>
      <c r="M15" s="187"/>
      <c r="N15" s="187"/>
    </row>
    <row r="16" spans="1:14" ht="19.149999999999999" customHeight="1" x14ac:dyDescent="0.2">
      <c r="A16" s="3" t="s">
        <v>16</v>
      </c>
      <c r="B16" s="128">
        <v>39</v>
      </c>
      <c r="C16" s="127">
        <v>1827</v>
      </c>
      <c r="D16" s="135">
        <v>433</v>
      </c>
      <c r="E16" s="136">
        <v>5547</v>
      </c>
      <c r="F16" s="128">
        <v>1453</v>
      </c>
      <c r="G16" s="136">
        <v>7099</v>
      </c>
      <c r="H16" s="128">
        <v>581</v>
      </c>
      <c r="I16" s="136">
        <v>3679</v>
      </c>
      <c r="J16" s="187"/>
      <c r="K16" s="187"/>
      <c r="L16" s="187"/>
      <c r="M16" s="187"/>
      <c r="N16" s="187"/>
    </row>
    <row r="17" spans="1:14" ht="19.149999999999999" customHeight="1" x14ac:dyDescent="0.2">
      <c r="A17" s="3" t="s">
        <v>17</v>
      </c>
      <c r="B17" s="128">
        <v>10</v>
      </c>
      <c r="C17" s="127">
        <v>438</v>
      </c>
      <c r="D17" s="135">
        <v>131</v>
      </c>
      <c r="E17" s="136">
        <v>1487</v>
      </c>
      <c r="F17" s="128">
        <v>730</v>
      </c>
      <c r="G17" s="136">
        <v>1676</v>
      </c>
      <c r="H17" s="128">
        <v>139</v>
      </c>
      <c r="I17" s="136">
        <v>951</v>
      </c>
      <c r="J17" s="187"/>
      <c r="K17" s="187"/>
      <c r="L17" s="187"/>
      <c r="M17" s="187"/>
      <c r="N17" s="187"/>
    </row>
    <row r="18" spans="1:14" ht="19.149999999999999" customHeight="1" x14ac:dyDescent="0.2">
      <c r="A18" s="3" t="s">
        <v>18</v>
      </c>
      <c r="B18" s="128">
        <v>113</v>
      </c>
      <c r="C18" s="127">
        <v>13680</v>
      </c>
      <c r="D18" s="135">
        <v>2213</v>
      </c>
      <c r="E18" s="136">
        <v>47720</v>
      </c>
      <c r="F18" s="128">
        <v>18511</v>
      </c>
      <c r="G18" s="136">
        <v>66366</v>
      </c>
      <c r="H18" s="128">
        <v>6591</v>
      </c>
      <c r="I18" s="136">
        <v>39960</v>
      </c>
      <c r="J18" s="187"/>
      <c r="K18" s="187"/>
      <c r="L18" s="187"/>
      <c r="M18" s="187"/>
      <c r="N18" s="187"/>
    </row>
    <row r="19" spans="1:14" ht="19.149999999999999" customHeight="1" x14ac:dyDescent="0.2">
      <c r="A19" s="3" t="s">
        <v>19</v>
      </c>
      <c r="B19" s="128">
        <v>200</v>
      </c>
      <c r="C19" s="127">
        <v>7405</v>
      </c>
      <c r="D19" s="135">
        <v>2539</v>
      </c>
      <c r="E19" s="136">
        <v>23064</v>
      </c>
      <c r="F19" s="128">
        <v>7082</v>
      </c>
      <c r="G19" s="136">
        <v>29660</v>
      </c>
      <c r="H19" s="128">
        <v>1814</v>
      </c>
      <c r="I19" s="136">
        <v>17654</v>
      </c>
      <c r="J19" s="187"/>
      <c r="K19" s="187"/>
      <c r="L19" s="187"/>
      <c r="M19" s="187"/>
      <c r="N19" s="187"/>
    </row>
    <row r="20" spans="1:14" ht="19.149999999999999" customHeight="1" x14ac:dyDescent="0.2">
      <c r="A20" s="3" t="s">
        <v>20</v>
      </c>
      <c r="B20" s="128">
        <v>2</v>
      </c>
      <c r="C20" s="127">
        <v>956</v>
      </c>
      <c r="D20" s="135">
        <v>156</v>
      </c>
      <c r="E20" s="136">
        <v>2591</v>
      </c>
      <c r="F20" s="128">
        <v>613</v>
      </c>
      <c r="G20" s="136">
        <v>2911</v>
      </c>
      <c r="H20" s="128">
        <v>109</v>
      </c>
      <c r="I20" s="136">
        <v>1482</v>
      </c>
      <c r="J20" s="187"/>
      <c r="K20" s="187"/>
      <c r="L20" s="187"/>
      <c r="M20" s="187"/>
      <c r="N20" s="187"/>
    </row>
    <row r="21" spans="1:14" ht="19.149999999999999" customHeight="1" x14ac:dyDescent="0.2">
      <c r="A21" s="3" t="s">
        <v>21</v>
      </c>
      <c r="B21" s="129">
        <v>24</v>
      </c>
      <c r="C21" s="127">
        <v>4710</v>
      </c>
      <c r="D21" s="135">
        <v>1558</v>
      </c>
      <c r="E21" s="137">
        <v>15590</v>
      </c>
      <c r="F21" s="129">
        <v>7357</v>
      </c>
      <c r="G21" s="137">
        <v>19912</v>
      </c>
      <c r="H21" s="129">
        <v>1513</v>
      </c>
      <c r="I21" s="137">
        <v>10900</v>
      </c>
      <c r="J21" s="187"/>
      <c r="K21" s="187"/>
      <c r="L21" s="187"/>
      <c r="M21" s="187"/>
      <c r="N21" s="187"/>
    </row>
    <row r="22" spans="1:14" ht="19.149999999999999" customHeight="1" x14ac:dyDescent="0.2">
      <c r="A22" s="3" t="s">
        <v>22</v>
      </c>
      <c r="B22" s="131">
        <v>99</v>
      </c>
      <c r="C22" s="127">
        <v>13499</v>
      </c>
      <c r="D22" s="135">
        <v>2940</v>
      </c>
      <c r="E22" s="137">
        <v>40866</v>
      </c>
      <c r="F22" s="131">
        <v>10469</v>
      </c>
      <c r="G22" s="137">
        <v>56784</v>
      </c>
      <c r="H22" s="131">
        <v>3832</v>
      </c>
      <c r="I22" s="137">
        <v>31813</v>
      </c>
      <c r="J22" s="187"/>
      <c r="K22" s="187"/>
      <c r="L22" s="187"/>
      <c r="M22" s="187"/>
      <c r="N22" s="187"/>
    </row>
    <row r="23" spans="1:14" ht="19.149999999999999" customHeight="1" x14ac:dyDescent="0.2">
      <c r="A23" s="3" t="s">
        <v>23</v>
      </c>
      <c r="B23" s="131">
        <v>17</v>
      </c>
      <c r="C23" s="127">
        <v>3368</v>
      </c>
      <c r="D23" s="135">
        <v>319</v>
      </c>
      <c r="E23" s="139">
        <v>10204</v>
      </c>
      <c r="F23" s="131">
        <v>1936</v>
      </c>
      <c r="G23" s="139">
        <v>12906</v>
      </c>
      <c r="H23" s="131">
        <v>1802</v>
      </c>
      <c r="I23" s="139">
        <v>6439</v>
      </c>
      <c r="J23" s="187"/>
      <c r="K23" s="187"/>
      <c r="L23" s="187"/>
      <c r="M23" s="187"/>
      <c r="N23" s="187"/>
    </row>
    <row r="24" spans="1:14" ht="19.149999999999999" customHeight="1" x14ac:dyDescent="0.2">
      <c r="A24" s="15" t="s">
        <v>24</v>
      </c>
      <c r="B24" s="132">
        <v>872</v>
      </c>
      <c r="C24" s="133">
        <v>79669</v>
      </c>
      <c r="D24" s="132">
        <v>25205</v>
      </c>
      <c r="E24" s="140">
        <v>257477</v>
      </c>
      <c r="F24" s="134">
        <v>108018</v>
      </c>
      <c r="G24" s="140">
        <v>346558</v>
      </c>
      <c r="H24" s="134">
        <v>33821</v>
      </c>
      <c r="I24" s="140">
        <v>190269</v>
      </c>
      <c r="J24" s="187"/>
      <c r="K24" s="187"/>
      <c r="L24" s="187"/>
      <c r="M24" s="187"/>
      <c r="N24" s="187"/>
    </row>
    <row r="25" spans="1:14" ht="19.149999999999999" customHeight="1" x14ac:dyDescent="0.2">
      <c r="A25" s="3" t="s">
        <v>25</v>
      </c>
      <c r="B25" s="39">
        <f>SUM(B4:B11)</f>
        <v>248</v>
      </c>
      <c r="C25" s="127">
        <f t="shared" ref="C25:G25" si="0">SUM(C4:C11)</f>
        <v>21287</v>
      </c>
      <c r="D25" s="131">
        <f t="shared" si="0"/>
        <v>11248</v>
      </c>
      <c r="E25" s="139">
        <f t="shared" si="0"/>
        <v>69055</v>
      </c>
      <c r="F25" s="131">
        <f t="shared" si="0"/>
        <v>42817</v>
      </c>
      <c r="G25" s="139">
        <f t="shared" si="0"/>
        <v>90483</v>
      </c>
      <c r="H25" s="131">
        <f t="shared" ref="H25:I25" si="1">SUM(H4:H11)</f>
        <v>10695</v>
      </c>
      <c r="I25" s="139">
        <f t="shared" si="1"/>
        <v>45981</v>
      </c>
      <c r="J25" s="187"/>
      <c r="K25" s="187"/>
      <c r="L25" s="187"/>
      <c r="M25" s="187"/>
      <c r="N25" s="187"/>
    </row>
    <row r="26" spans="1:14" ht="19.149999999999999" customHeight="1" x14ac:dyDescent="0.2">
      <c r="A26" s="3" t="s">
        <v>26</v>
      </c>
      <c r="B26" s="39">
        <f>SUM(B12:B15)</f>
        <v>120</v>
      </c>
      <c r="C26" s="127">
        <f t="shared" ref="C26:G26" si="2">SUM(C12:C15)</f>
        <v>12499</v>
      </c>
      <c r="D26" s="131">
        <f t="shared" si="2"/>
        <v>3668</v>
      </c>
      <c r="E26" s="139">
        <f t="shared" si="2"/>
        <v>41353</v>
      </c>
      <c r="F26" s="131">
        <f t="shared" si="2"/>
        <v>17050</v>
      </c>
      <c r="G26" s="139">
        <f t="shared" si="2"/>
        <v>58761</v>
      </c>
      <c r="H26" s="131">
        <f t="shared" ref="H26:I26" si="3">SUM(H12:H15)</f>
        <v>6745</v>
      </c>
      <c r="I26" s="139">
        <f t="shared" si="3"/>
        <v>31410</v>
      </c>
      <c r="J26" s="187"/>
      <c r="K26" s="187"/>
      <c r="L26" s="187"/>
      <c r="M26" s="187"/>
      <c r="N26" s="187"/>
    </row>
    <row r="27" spans="1:14" ht="19.149999999999999" customHeight="1" thickBot="1" x14ac:dyDescent="0.25">
      <c r="A27" s="18" t="s">
        <v>27</v>
      </c>
      <c r="B27" s="41">
        <f>SUM(B16:B23)</f>
        <v>504</v>
      </c>
      <c r="C27" s="141">
        <f t="shared" ref="C27:G27" si="4">SUM(C16:C23)</f>
        <v>45883</v>
      </c>
      <c r="D27" s="142">
        <f t="shared" si="4"/>
        <v>10289</v>
      </c>
      <c r="E27" s="143">
        <f t="shared" si="4"/>
        <v>147069</v>
      </c>
      <c r="F27" s="142">
        <f t="shared" si="4"/>
        <v>48151</v>
      </c>
      <c r="G27" s="143">
        <f t="shared" si="4"/>
        <v>197314</v>
      </c>
      <c r="H27" s="142">
        <f t="shared" ref="H27:I27" si="5">SUM(H16:H23)</f>
        <v>16381</v>
      </c>
      <c r="I27" s="143">
        <f t="shared" si="5"/>
        <v>112878</v>
      </c>
      <c r="J27" s="187"/>
      <c r="K27" s="187"/>
      <c r="L27" s="187"/>
      <c r="M27" s="187"/>
      <c r="N27" s="187"/>
    </row>
    <row r="28" spans="1:14" ht="6" customHeight="1" thickTop="1" x14ac:dyDescent="0.2">
      <c r="A28" s="42"/>
    </row>
    <row r="29" spans="1:14" x14ac:dyDescent="0.2">
      <c r="A29" s="42" t="s">
        <v>250</v>
      </c>
      <c r="B29" s="43"/>
    </row>
    <row r="30" spans="1:14" x14ac:dyDescent="0.2">
      <c r="B30" s="43"/>
    </row>
  </sheetData>
  <mergeCells count="6">
    <mergeCell ref="H2:I2"/>
    <mergeCell ref="A1:I1"/>
    <mergeCell ref="A2:A3"/>
    <mergeCell ref="B2:C2"/>
    <mergeCell ref="D2:E2"/>
    <mergeCell ref="F2:G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6" orientation="landscape" r:id="rId1"/>
  <ignoredErrors>
    <ignoredError sqref="B25:G27 H25:I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5"/>
  <dimension ref="A1:T51"/>
  <sheetViews>
    <sheetView zoomScale="80" zoomScaleNormal="80" workbookViewId="0">
      <selection sqref="A1:J1"/>
    </sheetView>
  </sheetViews>
  <sheetFormatPr defaultColWidth="12.28515625" defaultRowHeight="12.75" x14ac:dyDescent="0.25"/>
  <cols>
    <col min="1" max="1" width="24.42578125" style="26" customWidth="1"/>
    <col min="2" max="2" width="13.28515625" style="26" customWidth="1"/>
    <col min="3" max="3" width="18.5703125" style="26" customWidth="1"/>
    <col min="4" max="4" width="14.5703125" style="26" bestFit="1" customWidth="1"/>
    <col min="5" max="5" width="13.28515625" style="26" customWidth="1"/>
    <col min="6" max="6" width="16.7109375" style="26" bestFit="1" customWidth="1"/>
    <col min="7" max="7" width="14.5703125" style="26" bestFit="1" customWidth="1"/>
    <col min="8" max="8" width="13.28515625" style="26" customWidth="1"/>
    <col min="9" max="9" width="15.28515625" style="26" bestFit="1" customWidth="1"/>
    <col min="10" max="10" width="12.42578125" style="26" bestFit="1" customWidth="1"/>
    <col min="11" max="11" width="12.28515625" style="26"/>
    <col min="12" max="12" width="14.28515625" style="26" customWidth="1"/>
    <col min="13" max="13" width="17.7109375" style="26" customWidth="1"/>
    <col min="14" max="23" width="9.28515625" style="26" customWidth="1"/>
    <col min="24" max="16384" width="12.28515625" style="26"/>
  </cols>
  <sheetData>
    <row r="1" spans="1:20" s="25" customFormat="1" ht="24.75" customHeight="1" thickBot="1" x14ac:dyDescent="0.3">
      <c r="A1" s="228" t="s">
        <v>61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20" s="25" customFormat="1" ht="24.75" customHeight="1" thickTop="1" x14ac:dyDescent="0.25">
      <c r="A2" s="245" t="s">
        <v>28</v>
      </c>
      <c r="B2" s="227" t="s">
        <v>56</v>
      </c>
      <c r="C2" s="227"/>
      <c r="D2" s="227"/>
      <c r="E2" s="227" t="s">
        <v>57</v>
      </c>
      <c r="F2" s="227"/>
      <c r="G2" s="227"/>
      <c r="H2" s="227" t="s">
        <v>29</v>
      </c>
      <c r="I2" s="227"/>
      <c r="J2" s="229"/>
    </row>
    <row r="3" spans="1:20" s="25" customFormat="1" ht="58.15" customHeight="1" thickBot="1" x14ac:dyDescent="0.3">
      <c r="A3" s="246"/>
      <c r="B3" s="2" t="s">
        <v>30</v>
      </c>
      <c r="C3" s="2" t="s">
        <v>31</v>
      </c>
      <c r="D3" s="2" t="s">
        <v>32</v>
      </c>
      <c r="E3" s="2" t="s">
        <v>30</v>
      </c>
      <c r="F3" s="2" t="s">
        <v>31</v>
      </c>
      <c r="G3" s="2" t="s">
        <v>32</v>
      </c>
      <c r="H3" s="2" t="s">
        <v>30</v>
      </c>
      <c r="I3" s="2" t="s">
        <v>31</v>
      </c>
      <c r="J3" s="152" t="s">
        <v>32</v>
      </c>
    </row>
    <row r="4" spans="1:20" ht="25.5" customHeight="1" thickTop="1" x14ac:dyDescent="0.25">
      <c r="A4" s="153" t="s">
        <v>33</v>
      </c>
      <c r="B4" s="27">
        <v>512566</v>
      </c>
      <c r="C4" s="27">
        <v>271795128.89006275</v>
      </c>
      <c r="D4" s="28">
        <v>530.26</v>
      </c>
      <c r="E4" s="27">
        <v>58255</v>
      </c>
      <c r="F4" s="27">
        <v>12503293.909998944</v>
      </c>
      <c r="G4" s="28">
        <v>214.63</v>
      </c>
      <c r="H4" s="27">
        <v>570821</v>
      </c>
      <c r="I4" s="27">
        <v>284298422.8000617</v>
      </c>
      <c r="J4" s="28">
        <v>498.05</v>
      </c>
      <c r="L4" s="173"/>
      <c r="M4" s="173"/>
      <c r="N4" s="173"/>
      <c r="O4" s="173"/>
      <c r="P4" s="173"/>
      <c r="Q4" s="173"/>
      <c r="R4" s="173"/>
      <c r="S4" s="173"/>
      <c r="T4" s="173"/>
    </row>
    <row r="5" spans="1:20" ht="25.5" customHeight="1" x14ac:dyDescent="0.25">
      <c r="A5" s="153" t="s">
        <v>34</v>
      </c>
      <c r="B5" s="27">
        <v>642681</v>
      </c>
      <c r="C5" s="27">
        <v>342735246.72013378</v>
      </c>
      <c r="D5" s="28">
        <v>533.29</v>
      </c>
      <c r="E5" s="27">
        <v>82523</v>
      </c>
      <c r="F5" s="27">
        <v>17032622.359998632</v>
      </c>
      <c r="G5" s="28">
        <v>206.4</v>
      </c>
      <c r="H5" s="27">
        <v>725204</v>
      </c>
      <c r="I5" s="27">
        <v>359767869.08013242</v>
      </c>
      <c r="J5" s="28">
        <v>496.09</v>
      </c>
      <c r="L5" s="173"/>
      <c r="M5" s="173"/>
      <c r="N5" s="173"/>
      <c r="O5" s="173"/>
      <c r="P5" s="173"/>
      <c r="Q5" s="173"/>
      <c r="R5" s="173"/>
      <c r="S5" s="173"/>
      <c r="T5" s="173"/>
    </row>
    <row r="6" spans="1:20" ht="25.5" customHeight="1" x14ac:dyDescent="0.25">
      <c r="A6" s="153" t="s">
        <v>35</v>
      </c>
      <c r="B6" s="27">
        <v>745715</v>
      </c>
      <c r="C6" s="27">
        <v>382295023.93003404</v>
      </c>
      <c r="D6" s="28">
        <v>512.66</v>
      </c>
      <c r="E6" s="27">
        <v>102740</v>
      </c>
      <c r="F6" s="27">
        <v>21012952.219993178</v>
      </c>
      <c r="G6" s="28">
        <v>204.53</v>
      </c>
      <c r="H6" s="27">
        <v>848455</v>
      </c>
      <c r="I6" s="27">
        <v>403307976.15002722</v>
      </c>
      <c r="J6" s="28">
        <v>475.34</v>
      </c>
      <c r="L6" s="173"/>
      <c r="M6" s="173"/>
      <c r="N6" s="173"/>
      <c r="O6" s="173"/>
      <c r="P6" s="173"/>
      <c r="Q6" s="173"/>
      <c r="R6" s="173"/>
      <c r="S6" s="173"/>
      <c r="T6" s="173"/>
    </row>
    <row r="7" spans="1:20" ht="25.5" customHeight="1" x14ac:dyDescent="0.25">
      <c r="A7" s="153" t="s">
        <v>36</v>
      </c>
      <c r="B7" s="27">
        <v>778166</v>
      </c>
      <c r="C7" s="27">
        <v>393059180.91997677</v>
      </c>
      <c r="D7" s="28">
        <v>505.11</v>
      </c>
      <c r="E7" s="27">
        <v>110282</v>
      </c>
      <c r="F7" s="27">
        <v>23224995.189991012</v>
      </c>
      <c r="G7" s="28">
        <v>210.6</v>
      </c>
      <c r="H7" s="27">
        <v>888448</v>
      </c>
      <c r="I7" s="27">
        <v>416284176.10996777</v>
      </c>
      <c r="J7" s="28">
        <v>468.55</v>
      </c>
      <c r="L7" s="173"/>
      <c r="M7" s="173"/>
      <c r="N7" s="173"/>
      <c r="O7" s="173"/>
      <c r="P7" s="173"/>
      <c r="Q7" s="173"/>
      <c r="R7" s="173"/>
      <c r="S7" s="173"/>
      <c r="T7" s="173"/>
    </row>
    <row r="8" spans="1:20" ht="25.5" customHeight="1" x14ac:dyDescent="0.25">
      <c r="A8" s="153" t="s">
        <v>37</v>
      </c>
      <c r="B8" s="27">
        <v>818153</v>
      </c>
      <c r="C8" s="27">
        <v>415725200.58998698</v>
      </c>
      <c r="D8" s="28">
        <v>508.13</v>
      </c>
      <c r="E8" s="27">
        <v>116036</v>
      </c>
      <c r="F8" s="27">
        <v>25448347.069987323</v>
      </c>
      <c r="G8" s="28">
        <v>219.31</v>
      </c>
      <c r="H8" s="27">
        <v>934189</v>
      </c>
      <c r="I8" s="27">
        <v>441173547.65997428</v>
      </c>
      <c r="J8" s="28">
        <v>472.25</v>
      </c>
      <c r="L8" s="173"/>
      <c r="M8" s="173"/>
      <c r="N8" s="173"/>
      <c r="O8" s="173"/>
      <c r="P8" s="173"/>
      <c r="Q8" s="173"/>
      <c r="R8" s="173"/>
      <c r="S8" s="173"/>
      <c r="T8" s="173"/>
    </row>
    <row r="9" spans="1:20" ht="25.5" customHeight="1" x14ac:dyDescent="0.25">
      <c r="A9" s="153" t="s">
        <v>38</v>
      </c>
      <c r="B9" s="27">
        <v>829801</v>
      </c>
      <c r="C9" s="27">
        <v>419607117.02999538</v>
      </c>
      <c r="D9" s="28">
        <v>505.67</v>
      </c>
      <c r="E9" s="27">
        <v>117451</v>
      </c>
      <c r="F9" s="27">
        <v>25279298.179986797</v>
      </c>
      <c r="G9" s="28">
        <v>215.23</v>
      </c>
      <c r="H9" s="27">
        <v>947252</v>
      </c>
      <c r="I9" s="27">
        <v>444886415.20998216</v>
      </c>
      <c r="J9" s="28">
        <v>469.66</v>
      </c>
      <c r="L9" s="173"/>
      <c r="M9" s="173"/>
      <c r="N9" s="173"/>
      <c r="O9" s="173"/>
      <c r="P9" s="173"/>
      <c r="Q9" s="173"/>
      <c r="R9" s="173"/>
      <c r="S9" s="173"/>
      <c r="T9" s="173"/>
    </row>
    <row r="10" spans="1:20" ht="25.5" customHeight="1" x14ac:dyDescent="0.25">
      <c r="A10" s="153" t="s">
        <v>39</v>
      </c>
      <c r="B10" s="27">
        <v>861942</v>
      </c>
      <c r="C10" s="27">
        <v>437654445.70000619</v>
      </c>
      <c r="D10" s="28">
        <v>507.75</v>
      </c>
      <c r="E10" s="27">
        <v>120438</v>
      </c>
      <c r="F10" s="27">
        <v>26197070.329987749</v>
      </c>
      <c r="G10" s="28">
        <v>217.51</v>
      </c>
      <c r="H10" s="27">
        <v>982380</v>
      </c>
      <c r="I10" s="27">
        <v>463851516.02999395</v>
      </c>
      <c r="J10" s="28">
        <v>472.17</v>
      </c>
      <c r="L10" s="173"/>
      <c r="M10" s="173"/>
      <c r="N10" s="173"/>
      <c r="O10" s="173"/>
      <c r="P10" s="173"/>
      <c r="Q10" s="173"/>
      <c r="R10" s="173"/>
      <c r="S10" s="173"/>
      <c r="T10" s="173"/>
    </row>
    <row r="11" spans="1:20" ht="25.5" customHeight="1" x14ac:dyDescent="0.25">
      <c r="A11" s="153" t="s">
        <v>40</v>
      </c>
      <c r="B11" s="27">
        <v>881261</v>
      </c>
      <c r="C11" s="27">
        <v>473994224.22009557</v>
      </c>
      <c r="D11" s="28">
        <v>537.86</v>
      </c>
      <c r="E11" s="27">
        <v>119662</v>
      </c>
      <c r="F11" s="27">
        <v>26752557.899986465</v>
      </c>
      <c r="G11" s="28">
        <v>223.57</v>
      </c>
      <c r="H11" s="27">
        <v>1000923</v>
      </c>
      <c r="I11" s="27">
        <v>500746782.12008202</v>
      </c>
      <c r="J11" s="28">
        <v>500.29</v>
      </c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0" ht="25.5" customHeight="1" x14ac:dyDescent="0.25">
      <c r="A12" s="153" t="s">
        <v>41</v>
      </c>
      <c r="B12" s="27">
        <v>906665</v>
      </c>
      <c r="C12" s="27">
        <v>558093779.85038602</v>
      </c>
      <c r="D12" s="28">
        <v>615.54999999999995</v>
      </c>
      <c r="E12" s="29">
        <v>121833</v>
      </c>
      <c r="F12" s="27">
        <v>28170517.469982754</v>
      </c>
      <c r="G12" s="32">
        <v>231.22</v>
      </c>
      <c r="H12" s="27">
        <v>1028498</v>
      </c>
      <c r="I12" s="27">
        <v>586264297.32036877</v>
      </c>
      <c r="J12" s="28">
        <v>570.02</v>
      </c>
      <c r="L12" s="173"/>
      <c r="M12" s="173"/>
      <c r="N12" s="173"/>
      <c r="O12" s="173"/>
      <c r="P12" s="173"/>
      <c r="Q12" s="173"/>
      <c r="R12" s="173"/>
      <c r="S12" s="173"/>
      <c r="T12" s="173"/>
    </row>
    <row r="13" spans="1:20" ht="25.5" customHeight="1" x14ac:dyDescent="0.25">
      <c r="A13" s="153" t="s">
        <v>42</v>
      </c>
      <c r="B13" s="27">
        <v>920111</v>
      </c>
      <c r="C13" s="27">
        <v>504891107.7101326</v>
      </c>
      <c r="D13" s="28">
        <v>548.73</v>
      </c>
      <c r="E13" s="29">
        <v>121322</v>
      </c>
      <c r="F13" s="27">
        <v>28765506.38997861</v>
      </c>
      <c r="G13" s="32">
        <v>237.1</v>
      </c>
      <c r="H13" s="27">
        <v>1041433</v>
      </c>
      <c r="I13" s="27">
        <v>533656614.10011119</v>
      </c>
      <c r="J13" s="28">
        <v>512.42999999999995</v>
      </c>
      <c r="L13" s="173"/>
      <c r="M13" s="173"/>
      <c r="N13" s="173"/>
      <c r="O13" s="173"/>
      <c r="P13" s="173"/>
      <c r="Q13" s="173"/>
      <c r="R13" s="173"/>
      <c r="S13" s="173"/>
      <c r="T13" s="173"/>
    </row>
    <row r="14" spans="1:20" ht="25.5" customHeight="1" x14ac:dyDescent="0.25">
      <c r="A14" s="153" t="s">
        <v>43</v>
      </c>
      <c r="B14" s="27">
        <v>837857</v>
      </c>
      <c r="C14" s="27">
        <v>480553094.02006096</v>
      </c>
      <c r="D14" s="28">
        <v>573.54999999999995</v>
      </c>
      <c r="E14" s="29">
        <v>109673</v>
      </c>
      <c r="F14" s="27">
        <v>25702326.319983408</v>
      </c>
      <c r="G14" s="32">
        <v>234.35</v>
      </c>
      <c r="H14" s="27">
        <v>947530</v>
      </c>
      <c r="I14" s="27">
        <v>506255420.34004438</v>
      </c>
      <c r="J14" s="28">
        <v>534.29</v>
      </c>
      <c r="L14" s="173"/>
      <c r="M14" s="173"/>
      <c r="N14" s="173"/>
      <c r="O14" s="173"/>
      <c r="P14" s="173"/>
      <c r="Q14" s="173"/>
      <c r="R14" s="173"/>
      <c r="S14" s="173"/>
      <c r="T14" s="173"/>
    </row>
    <row r="15" spans="1:20" ht="25.5" customHeight="1" x14ac:dyDescent="0.25">
      <c r="A15" s="153" t="s">
        <v>44</v>
      </c>
      <c r="B15" s="27">
        <v>906369</v>
      </c>
      <c r="C15" s="27">
        <v>516547203.89005965</v>
      </c>
      <c r="D15" s="28">
        <v>569.91</v>
      </c>
      <c r="E15" s="29">
        <v>114292</v>
      </c>
      <c r="F15" s="27">
        <v>26195708.639983047</v>
      </c>
      <c r="G15" s="32">
        <v>229.2</v>
      </c>
      <c r="H15" s="27">
        <v>1020661</v>
      </c>
      <c r="I15" s="27">
        <v>542742912.53004265</v>
      </c>
      <c r="J15" s="28">
        <v>531.76</v>
      </c>
      <c r="L15" s="173"/>
      <c r="M15" s="173"/>
      <c r="N15" s="173"/>
      <c r="O15" s="173"/>
      <c r="P15" s="173"/>
      <c r="Q15" s="173"/>
      <c r="R15" s="173"/>
      <c r="S15" s="173"/>
      <c r="T15" s="173"/>
    </row>
    <row r="16" spans="1:20" ht="25.5" customHeight="1" x14ac:dyDescent="0.25">
      <c r="A16" s="153" t="s">
        <v>45</v>
      </c>
      <c r="B16" s="30">
        <v>955376</v>
      </c>
      <c r="C16" s="30">
        <v>547120062.32006621</v>
      </c>
      <c r="D16" s="31">
        <v>572.67999999999995</v>
      </c>
      <c r="E16" s="29">
        <v>116881</v>
      </c>
      <c r="F16" s="27">
        <v>27243484.419981945</v>
      </c>
      <c r="G16" s="32">
        <v>233.09</v>
      </c>
      <c r="H16" s="30">
        <v>1072257</v>
      </c>
      <c r="I16" s="30">
        <v>574363546.74004817</v>
      </c>
      <c r="J16" s="31">
        <v>535.66</v>
      </c>
      <c r="L16" s="173"/>
      <c r="M16" s="173"/>
      <c r="N16" s="173"/>
      <c r="O16" s="173"/>
      <c r="P16" s="173"/>
      <c r="Q16" s="173"/>
      <c r="R16" s="173"/>
      <c r="S16" s="173"/>
      <c r="T16" s="173"/>
    </row>
    <row r="17" spans="1:20" ht="25.5" customHeight="1" x14ac:dyDescent="0.25">
      <c r="A17" s="153" t="s">
        <v>46</v>
      </c>
      <c r="B17" s="30">
        <v>1004998</v>
      </c>
      <c r="C17" s="30">
        <v>577661943.46010172</v>
      </c>
      <c r="D17" s="31">
        <v>574.79</v>
      </c>
      <c r="E17" s="29">
        <v>118580</v>
      </c>
      <c r="F17" s="27">
        <v>28100991.799984228</v>
      </c>
      <c r="G17" s="32">
        <v>236.98</v>
      </c>
      <c r="H17" s="30">
        <v>1123578</v>
      </c>
      <c r="I17" s="30">
        <v>605762935.26008594</v>
      </c>
      <c r="J17" s="31">
        <v>539.14</v>
      </c>
      <c r="L17" s="173"/>
      <c r="M17" s="173"/>
      <c r="N17" s="173"/>
      <c r="O17" s="173"/>
      <c r="P17" s="173"/>
      <c r="Q17" s="173"/>
      <c r="R17" s="173"/>
      <c r="S17" s="173"/>
      <c r="T17" s="173"/>
    </row>
    <row r="18" spans="1:20" ht="25.5" customHeight="1" x14ac:dyDescent="0.25">
      <c r="A18" s="153" t="s">
        <v>47</v>
      </c>
      <c r="B18" s="27">
        <v>1054565</v>
      </c>
      <c r="C18" s="27">
        <v>605526830.41013384</v>
      </c>
      <c r="D18" s="28">
        <v>574.20000000000005</v>
      </c>
      <c r="E18" s="29">
        <v>120978</v>
      </c>
      <c r="F18" s="27">
        <v>28976848.379980139</v>
      </c>
      <c r="G18" s="32">
        <v>239.52</v>
      </c>
      <c r="H18" s="27">
        <v>1175543</v>
      </c>
      <c r="I18" s="27">
        <v>634503678.79011393</v>
      </c>
      <c r="J18" s="28">
        <v>539.75</v>
      </c>
      <c r="L18" s="173"/>
      <c r="M18" s="173"/>
      <c r="N18" s="173"/>
      <c r="O18" s="173"/>
      <c r="P18" s="173"/>
      <c r="Q18" s="173"/>
      <c r="R18" s="173"/>
      <c r="S18" s="173"/>
      <c r="T18" s="173"/>
    </row>
    <row r="19" spans="1:20" ht="25.5" customHeight="1" x14ac:dyDescent="0.25">
      <c r="A19" s="153" t="s">
        <v>48</v>
      </c>
      <c r="B19" s="29">
        <v>1090165</v>
      </c>
      <c r="C19" s="27">
        <v>619717742.69021642</v>
      </c>
      <c r="D19" s="32">
        <v>568.46</v>
      </c>
      <c r="E19" s="29">
        <v>123512</v>
      </c>
      <c r="F19" s="27">
        <v>29991283.059979234</v>
      </c>
      <c r="G19" s="32">
        <v>242.82</v>
      </c>
      <c r="H19" s="29">
        <v>1213677</v>
      </c>
      <c r="I19" s="27">
        <v>649709025.75019562</v>
      </c>
      <c r="J19" s="28">
        <v>535.32000000000005</v>
      </c>
      <c r="L19" s="173"/>
      <c r="M19" s="173"/>
      <c r="N19" s="173"/>
      <c r="O19" s="173"/>
      <c r="P19" s="173"/>
      <c r="Q19" s="173"/>
      <c r="R19" s="173"/>
      <c r="S19" s="173"/>
      <c r="T19" s="173"/>
    </row>
    <row r="20" spans="1:20" ht="25.5" customHeight="1" x14ac:dyDescent="0.25">
      <c r="A20" s="154" t="s">
        <v>49</v>
      </c>
      <c r="B20" s="27">
        <v>1128070</v>
      </c>
      <c r="C20" s="27">
        <v>637945495.97022974</v>
      </c>
      <c r="D20" s="28">
        <v>565.52</v>
      </c>
      <c r="E20" s="29">
        <v>125907</v>
      </c>
      <c r="F20" s="27">
        <v>31081210.629978154</v>
      </c>
      <c r="G20" s="32">
        <v>246.86</v>
      </c>
      <c r="H20" s="27">
        <v>1253977</v>
      </c>
      <c r="I20" s="27">
        <v>669026706.60020792</v>
      </c>
      <c r="J20" s="28">
        <v>533.52</v>
      </c>
      <c r="L20" s="173"/>
      <c r="M20" s="173"/>
      <c r="N20" s="173"/>
      <c r="O20" s="173"/>
      <c r="P20" s="173"/>
      <c r="Q20" s="173"/>
      <c r="R20" s="173"/>
      <c r="S20" s="173"/>
      <c r="T20" s="173"/>
    </row>
    <row r="21" spans="1:20" ht="25.5" customHeight="1" x14ac:dyDescent="0.25">
      <c r="A21" s="153" t="s">
        <v>50</v>
      </c>
      <c r="B21" s="30">
        <v>1141560</v>
      </c>
      <c r="C21" s="30">
        <v>648705614.75020909</v>
      </c>
      <c r="D21" s="31">
        <v>568.26</v>
      </c>
      <c r="E21" s="29">
        <v>127220</v>
      </c>
      <c r="F21" s="27">
        <v>31728944.439977799</v>
      </c>
      <c r="G21" s="32">
        <v>249.4</v>
      </c>
      <c r="H21" s="30">
        <v>1268780</v>
      </c>
      <c r="I21" s="30">
        <v>680434559.19018686</v>
      </c>
      <c r="J21" s="31">
        <v>536.29</v>
      </c>
      <c r="L21" s="173"/>
      <c r="M21" s="173"/>
      <c r="N21" s="173"/>
      <c r="O21" s="173"/>
      <c r="P21" s="173"/>
      <c r="Q21" s="173"/>
      <c r="R21" s="173"/>
      <c r="S21" s="173"/>
      <c r="T21" s="173"/>
    </row>
    <row r="22" spans="1:20" ht="25.5" customHeight="1" x14ac:dyDescent="0.25">
      <c r="A22" s="153" t="s">
        <v>51</v>
      </c>
      <c r="B22" s="30">
        <v>798912</v>
      </c>
      <c r="C22" s="30">
        <v>435199689.13007855</v>
      </c>
      <c r="D22" s="31">
        <v>544.74</v>
      </c>
      <c r="E22" s="29">
        <v>128973</v>
      </c>
      <c r="F22" s="27">
        <v>32299204.509978283</v>
      </c>
      <c r="G22" s="32">
        <v>250.43</v>
      </c>
      <c r="H22" s="30">
        <v>927885</v>
      </c>
      <c r="I22" s="30">
        <v>467498893.64005685</v>
      </c>
      <c r="J22" s="31">
        <v>503.83</v>
      </c>
      <c r="K22" s="197"/>
      <c r="L22" s="192"/>
      <c r="M22" s="173"/>
      <c r="N22" s="173"/>
      <c r="O22" s="173"/>
      <c r="P22" s="173"/>
      <c r="Q22" s="173"/>
      <c r="R22" s="173"/>
      <c r="S22" s="173"/>
      <c r="T22" s="173"/>
    </row>
    <row r="23" spans="1:20" ht="25.5" customHeight="1" x14ac:dyDescent="0.25">
      <c r="A23" s="153" t="s">
        <v>52</v>
      </c>
      <c r="B23" s="27">
        <v>1047713</v>
      </c>
      <c r="C23" s="27">
        <v>591483739.46018529</v>
      </c>
      <c r="D23" s="28">
        <v>564.54999999999995</v>
      </c>
      <c r="E23" s="29">
        <v>131697</v>
      </c>
      <c r="F23" s="27">
        <v>33571429.479977153</v>
      </c>
      <c r="G23" s="32">
        <v>254.91</v>
      </c>
      <c r="H23" s="27">
        <v>1179410</v>
      </c>
      <c r="I23" s="27">
        <v>625055168.94016242</v>
      </c>
      <c r="J23" s="28">
        <v>529.97</v>
      </c>
      <c r="K23" s="191"/>
      <c r="L23" s="192"/>
      <c r="M23" s="173"/>
      <c r="N23" s="173"/>
      <c r="O23" s="173"/>
      <c r="P23" s="173"/>
      <c r="Q23" s="173"/>
      <c r="R23" s="173"/>
      <c r="S23" s="173"/>
      <c r="T23" s="173"/>
    </row>
    <row r="24" spans="1:20" ht="25.5" customHeight="1" x14ac:dyDescent="0.25">
      <c r="A24" s="153" t="s">
        <v>53</v>
      </c>
      <c r="B24" s="29">
        <v>1099635</v>
      </c>
      <c r="C24" s="29">
        <v>619326915.76017928</v>
      </c>
      <c r="D24" s="88">
        <v>563.21</v>
      </c>
      <c r="E24" s="27">
        <v>133297</v>
      </c>
      <c r="F24" s="27">
        <v>34302708.949977048</v>
      </c>
      <c r="G24" s="89">
        <v>257.33999999999997</v>
      </c>
      <c r="H24" s="29">
        <v>1232932</v>
      </c>
      <c r="I24" s="29">
        <v>653629624.71015632</v>
      </c>
      <c r="J24" s="28">
        <v>530.14</v>
      </c>
      <c r="K24" s="191"/>
      <c r="L24" s="192"/>
      <c r="M24" s="173"/>
      <c r="N24" s="173"/>
      <c r="O24" s="173"/>
      <c r="P24" s="173"/>
      <c r="Q24" s="173"/>
      <c r="R24" s="173"/>
      <c r="S24" s="173"/>
      <c r="T24" s="173"/>
    </row>
    <row r="25" spans="1:20" s="144" customFormat="1" ht="25.5" customHeight="1" x14ac:dyDescent="0.25">
      <c r="A25" s="153" t="s">
        <v>58</v>
      </c>
      <c r="B25" s="29">
        <v>1148155</v>
      </c>
      <c r="C25" s="29">
        <v>660539982.39017069</v>
      </c>
      <c r="D25" s="88">
        <v>575.30999999999995</v>
      </c>
      <c r="E25" s="27">
        <v>131962</v>
      </c>
      <c r="F25" s="27">
        <v>35295229.9899709</v>
      </c>
      <c r="G25" s="89">
        <v>267.47000000000003</v>
      </c>
      <c r="H25" s="29">
        <v>1280117</v>
      </c>
      <c r="I25" s="29">
        <v>695835212.38014162</v>
      </c>
      <c r="J25" s="28">
        <v>543.57000000000005</v>
      </c>
      <c r="K25" s="193"/>
      <c r="L25" s="192"/>
      <c r="M25" s="173"/>
      <c r="N25" s="173"/>
      <c r="O25" s="173"/>
      <c r="P25" s="190"/>
      <c r="Q25" s="173"/>
      <c r="R25" s="173"/>
      <c r="S25" s="173"/>
      <c r="T25" s="173"/>
    </row>
    <row r="26" spans="1:20" ht="25.5" customHeight="1" x14ac:dyDescent="0.25">
      <c r="A26" s="153" t="s">
        <v>207</v>
      </c>
      <c r="B26" s="29">
        <v>1045606</v>
      </c>
      <c r="C26" s="29">
        <v>607481797.80028033</v>
      </c>
      <c r="D26" s="88">
        <v>580.99</v>
      </c>
      <c r="E26" s="27">
        <v>119807</v>
      </c>
      <c r="F26" s="27">
        <v>30444774.889995269</v>
      </c>
      <c r="G26" s="89">
        <v>254.12</v>
      </c>
      <c r="H26" s="29">
        <v>1165413</v>
      </c>
      <c r="I26" s="29">
        <v>637926572.69027555</v>
      </c>
      <c r="J26" s="28">
        <v>547.38</v>
      </c>
      <c r="K26" s="191"/>
      <c r="L26" s="192"/>
      <c r="M26" s="173"/>
      <c r="N26" s="173"/>
      <c r="O26" s="173"/>
      <c r="P26" s="173"/>
      <c r="Q26" s="173"/>
      <c r="R26" s="173"/>
      <c r="S26" s="173"/>
      <c r="T26" s="173"/>
    </row>
    <row r="27" spans="1:20" ht="25.5" customHeight="1" x14ac:dyDescent="0.25">
      <c r="A27" s="153" t="s">
        <v>208</v>
      </c>
      <c r="B27" s="29">
        <v>1158088</v>
      </c>
      <c r="C27" s="29">
        <v>667702274.24032152</v>
      </c>
      <c r="D27" s="88">
        <v>576.55999999999995</v>
      </c>
      <c r="E27" s="27">
        <v>124910</v>
      </c>
      <c r="F27" s="27">
        <v>31736068.689998459</v>
      </c>
      <c r="G27" s="89">
        <v>254.07</v>
      </c>
      <c r="H27" s="29">
        <v>1282998</v>
      </c>
      <c r="I27" s="29">
        <v>699438342.93032002</v>
      </c>
      <c r="J27" s="28">
        <v>545.16</v>
      </c>
      <c r="K27" s="191"/>
      <c r="L27" s="192"/>
      <c r="M27" s="173"/>
      <c r="N27" s="173"/>
      <c r="O27" s="173"/>
      <c r="P27" s="173"/>
      <c r="Q27" s="173"/>
      <c r="R27" s="173"/>
      <c r="S27" s="173"/>
      <c r="T27" s="173"/>
    </row>
    <row r="28" spans="1:20" ht="25.5" customHeight="1" x14ac:dyDescent="0.25">
      <c r="A28" s="153" t="s">
        <v>209</v>
      </c>
      <c r="B28" s="29">
        <v>1228618</v>
      </c>
      <c r="C28" s="29">
        <v>710835106.20033717</v>
      </c>
      <c r="D28" s="88">
        <v>578.55999999999995</v>
      </c>
      <c r="E28" s="27">
        <v>129299</v>
      </c>
      <c r="F28" s="27">
        <v>33397135.639997922</v>
      </c>
      <c r="G28" s="89">
        <v>258.29000000000002</v>
      </c>
      <c r="H28" s="29">
        <v>1357917</v>
      </c>
      <c r="I28" s="29">
        <v>744232241.84033513</v>
      </c>
      <c r="J28" s="28">
        <v>548.07000000000005</v>
      </c>
      <c r="K28" s="191"/>
      <c r="L28" s="192"/>
      <c r="M28" s="173"/>
      <c r="N28" s="173"/>
      <c r="O28" s="173"/>
      <c r="P28" s="173"/>
      <c r="Q28" s="173"/>
      <c r="R28" s="173"/>
      <c r="S28" s="173"/>
      <c r="T28" s="173"/>
    </row>
    <row r="29" spans="1:20" ht="25.5" customHeight="1" x14ac:dyDescent="0.25">
      <c r="A29" s="180" t="s">
        <v>214</v>
      </c>
      <c r="B29" s="181">
        <v>1242474</v>
      </c>
      <c r="C29" s="181">
        <v>719655329.49036467</v>
      </c>
      <c r="D29" s="182">
        <v>579.21</v>
      </c>
      <c r="E29" s="181">
        <v>132126</v>
      </c>
      <c r="F29" s="181">
        <v>34491692.769996755</v>
      </c>
      <c r="G29" s="182">
        <v>261.05</v>
      </c>
      <c r="H29" s="181">
        <v>1374600</v>
      </c>
      <c r="I29" s="181">
        <v>754147022.26036143</v>
      </c>
      <c r="J29" s="182">
        <v>548.63</v>
      </c>
      <c r="L29" s="173"/>
      <c r="M29" s="173"/>
      <c r="N29" s="173"/>
      <c r="O29" s="173"/>
      <c r="P29" s="173"/>
      <c r="Q29" s="173"/>
      <c r="R29" s="173"/>
      <c r="S29" s="173"/>
      <c r="T29" s="173"/>
    </row>
    <row r="30" spans="1:20" ht="25.5" customHeight="1" x14ac:dyDescent="0.25">
      <c r="A30" s="180" t="s">
        <v>220</v>
      </c>
      <c r="B30" s="184">
        <v>1254126</v>
      </c>
      <c r="C30" s="184">
        <v>726765285.07034886</v>
      </c>
      <c r="D30" s="185">
        <v>579.5</v>
      </c>
      <c r="E30" s="184">
        <v>134212</v>
      </c>
      <c r="F30" s="184">
        <v>35386580.67999649</v>
      </c>
      <c r="G30" s="185">
        <v>263.66000000000003</v>
      </c>
      <c r="H30" s="184">
        <v>1388338</v>
      </c>
      <c r="I30" s="184">
        <v>762151865.75034535</v>
      </c>
      <c r="J30" s="185">
        <v>548.97</v>
      </c>
      <c r="L30" s="173"/>
      <c r="M30" s="173"/>
      <c r="N30" s="173"/>
      <c r="O30" s="173"/>
      <c r="P30" s="173"/>
      <c r="Q30" s="173"/>
      <c r="R30" s="173"/>
      <c r="S30" s="173"/>
      <c r="T30" s="173"/>
    </row>
    <row r="31" spans="1:20" ht="25.5" customHeight="1" x14ac:dyDescent="0.25">
      <c r="A31" s="180" t="s">
        <v>221</v>
      </c>
      <c r="B31" s="181">
        <v>1265236</v>
      </c>
      <c r="C31" s="181">
        <v>731072811.3802855</v>
      </c>
      <c r="D31" s="182">
        <v>577.82000000000005</v>
      </c>
      <c r="E31" s="181">
        <v>136181</v>
      </c>
      <c r="F31" s="181">
        <v>36259754.129997805</v>
      </c>
      <c r="G31" s="182">
        <v>266.26</v>
      </c>
      <c r="H31" s="181">
        <v>1401417</v>
      </c>
      <c r="I31" s="181">
        <v>767332565.51028335</v>
      </c>
      <c r="J31" s="182">
        <v>547.54</v>
      </c>
      <c r="L31" s="173"/>
      <c r="M31" s="173"/>
      <c r="N31" s="173"/>
      <c r="O31" s="173"/>
      <c r="P31" s="173"/>
      <c r="Q31" s="173"/>
      <c r="R31" s="173"/>
      <c r="S31" s="173"/>
      <c r="T31" s="173"/>
    </row>
    <row r="32" spans="1:20" ht="25.5" customHeight="1" x14ac:dyDescent="0.25">
      <c r="A32" s="180" t="s">
        <v>222</v>
      </c>
      <c r="B32" s="194">
        <v>1250226</v>
      </c>
      <c r="C32" s="194">
        <v>719472310.15022886</v>
      </c>
      <c r="D32" s="195">
        <v>575.47</v>
      </c>
      <c r="E32" s="194">
        <v>137820</v>
      </c>
      <c r="F32" s="194">
        <v>37092061.459995419</v>
      </c>
      <c r="G32" s="195">
        <v>269.13</v>
      </c>
      <c r="H32" s="194">
        <v>1388046</v>
      </c>
      <c r="I32" s="194">
        <v>756564371.61022425</v>
      </c>
      <c r="J32" s="195">
        <v>545.05999999999995</v>
      </c>
      <c r="L32" s="173"/>
      <c r="M32" s="173"/>
      <c r="N32" s="173"/>
      <c r="O32" s="173"/>
      <c r="P32" s="173"/>
      <c r="Q32" s="173"/>
      <c r="R32" s="173"/>
      <c r="S32" s="173"/>
      <c r="T32" s="173"/>
    </row>
    <row r="33" spans="1:20" ht="25.5" customHeight="1" x14ac:dyDescent="0.25">
      <c r="A33" s="180" t="s">
        <v>223</v>
      </c>
      <c r="B33" s="194">
        <v>1220777</v>
      </c>
      <c r="C33" s="194">
        <v>704140505.3702023</v>
      </c>
      <c r="D33" s="195">
        <v>576.79999999999995</v>
      </c>
      <c r="E33" s="194">
        <v>138786</v>
      </c>
      <c r="F33" s="194">
        <v>37879483.360005915</v>
      </c>
      <c r="G33" s="195">
        <v>272.93</v>
      </c>
      <c r="H33" s="194">
        <v>1359563</v>
      </c>
      <c r="I33" s="194">
        <v>742019988.73020816</v>
      </c>
      <c r="J33" s="195">
        <v>545.78</v>
      </c>
      <c r="L33" s="173"/>
      <c r="M33" s="173"/>
      <c r="N33" s="173"/>
      <c r="O33" s="173"/>
      <c r="P33" s="173"/>
      <c r="Q33" s="173"/>
      <c r="R33" s="173"/>
      <c r="S33" s="173"/>
      <c r="T33" s="173"/>
    </row>
    <row r="34" spans="1:20" ht="25.5" customHeight="1" x14ac:dyDescent="0.25">
      <c r="A34" s="180" t="s">
        <v>225</v>
      </c>
      <c r="B34" s="194">
        <v>1234404</v>
      </c>
      <c r="C34" s="194">
        <v>709472743.17018497</v>
      </c>
      <c r="D34" s="195">
        <v>574.75</v>
      </c>
      <c r="E34" s="194">
        <v>140649</v>
      </c>
      <c r="F34" s="194">
        <v>38703935.549996555</v>
      </c>
      <c r="G34" s="195">
        <v>275.18</v>
      </c>
      <c r="H34" s="194">
        <v>1375053</v>
      </c>
      <c r="I34" s="194">
        <v>748176678.72018147</v>
      </c>
      <c r="J34" s="195">
        <v>544.11</v>
      </c>
      <c r="L34" s="173"/>
      <c r="M34" s="173"/>
      <c r="N34" s="173"/>
      <c r="O34" s="173"/>
      <c r="P34" s="173"/>
      <c r="Q34" s="173"/>
      <c r="R34" s="173"/>
      <c r="S34" s="173"/>
      <c r="T34" s="173"/>
    </row>
    <row r="35" spans="1:20" ht="25.5" customHeight="1" x14ac:dyDescent="0.25">
      <c r="A35" s="180" t="s">
        <v>226</v>
      </c>
      <c r="B35" s="181">
        <v>1240497</v>
      </c>
      <c r="C35" s="181">
        <v>712745588.65016854</v>
      </c>
      <c r="D35" s="182">
        <v>574.55999999999995</v>
      </c>
      <c r="E35" s="181">
        <v>142605</v>
      </c>
      <c r="F35" s="181">
        <v>39819181.309997663</v>
      </c>
      <c r="G35" s="182">
        <v>279.23</v>
      </c>
      <c r="H35" s="181">
        <v>1383102</v>
      </c>
      <c r="I35" s="181">
        <v>752564769.96016622</v>
      </c>
      <c r="J35" s="182">
        <v>544.11</v>
      </c>
      <c r="L35" s="173"/>
      <c r="M35" s="173"/>
      <c r="N35" s="173"/>
      <c r="O35" s="173"/>
      <c r="P35" s="173"/>
      <c r="Q35" s="173"/>
      <c r="R35" s="173"/>
      <c r="S35" s="173"/>
      <c r="T35" s="173"/>
    </row>
    <row r="36" spans="1:20" ht="25.5" customHeight="1" x14ac:dyDescent="0.25">
      <c r="A36" s="180" t="s">
        <v>229</v>
      </c>
      <c r="B36" s="181">
        <v>1250440</v>
      </c>
      <c r="C36" s="181">
        <v>720475121.4201684</v>
      </c>
      <c r="D36" s="182">
        <v>576.17999999999995</v>
      </c>
      <c r="E36" s="181">
        <v>144191</v>
      </c>
      <c r="F36" s="181">
        <v>40496385.419998147</v>
      </c>
      <c r="G36" s="182">
        <v>280.85000000000002</v>
      </c>
      <c r="H36" s="181">
        <v>1394631</v>
      </c>
      <c r="I36" s="181">
        <v>760971506.84016657</v>
      </c>
      <c r="J36" s="182">
        <v>545.64</v>
      </c>
      <c r="L36" s="173"/>
      <c r="M36" s="173"/>
      <c r="N36" s="173"/>
      <c r="O36" s="173"/>
      <c r="P36" s="173"/>
      <c r="Q36" s="173"/>
      <c r="R36" s="173"/>
      <c r="S36" s="173"/>
      <c r="T36" s="173"/>
    </row>
    <row r="37" spans="1:20" ht="25.5" customHeight="1" x14ac:dyDescent="0.25">
      <c r="A37" s="180" t="s">
        <v>230</v>
      </c>
      <c r="B37" s="181">
        <v>1236912</v>
      </c>
      <c r="C37" s="181">
        <v>712540550.15002739</v>
      </c>
      <c r="D37" s="182">
        <v>576.05999999999995</v>
      </c>
      <c r="E37" s="181">
        <v>122394</v>
      </c>
      <c r="F37" s="181">
        <v>34417974.999999367</v>
      </c>
      <c r="G37" s="182">
        <v>281.20999999999998</v>
      </c>
      <c r="H37" s="181">
        <v>1359306</v>
      </c>
      <c r="I37" s="181">
        <v>746958525.1500268</v>
      </c>
      <c r="J37" s="182">
        <v>549.51</v>
      </c>
      <c r="L37" s="173"/>
      <c r="M37" s="173"/>
      <c r="N37" s="173"/>
      <c r="O37" s="173"/>
      <c r="P37" s="173"/>
      <c r="Q37" s="173"/>
      <c r="R37" s="173"/>
      <c r="S37" s="173"/>
      <c r="T37" s="173"/>
    </row>
    <row r="38" spans="1:20" ht="25.5" customHeight="1" x14ac:dyDescent="0.25">
      <c r="A38" s="180" t="s">
        <v>233</v>
      </c>
      <c r="B38" s="181">
        <v>1095135</v>
      </c>
      <c r="C38" s="181">
        <v>658065836.29010606</v>
      </c>
      <c r="D38" s="182">
        <v>600.9</v>
      </c>
      <c r="E38" s="181">
        <v>110792</v>
      </c>
      <c r="F38" s="181">
        <v>33407166.020000681</v>
      </c>
      <c r="G38" s="182">
        <v>301.52999999999997</v>
      </c>
      <c r="H38" s="181">
        <v>1205927</v>
      </c>
      <c r="I38" s="181">
        <v>691473002.31010675</v>
      </c>
      <c r="J38" s="182">
        <v>573.4</v>
      </c>
      <c r="K38" s="34"/>
      <c r="L38" s="189"/>
      <c r="M38" s="196"/>
      <c r="N38" s="189"/>
      <c r="O38" s="189"/>
      <c r="P38" s="189"/>
      <c r="Q38" s="189"/>
      <c r="R38" s="189"/>
      <c r="S38" s="189"/>
      <c r="T38" s="189"/>
    </row>
    <row r="39" spans="1:20" ht="25.5" customHeight="1" x14ac:dyDescent="0.25">
      <c r="A39" s="201" t="s">
        <v>234</v>
      </c>
      <c r="B39" s="194">
        <v>1138155</v>
      </c>
      <c r="C39" s="194">
        <v>655636999.79014027</v>
      </c>
      <c r="D39" s="195">
        <v>576.04999999999995</v>
      </c>
      <c r="E39" s="194">
        <v>112377</v>
      </c>
      <c r="F39" s="194">
        <v>27773889.400002997</v>
      </c>
      <c r="G39" s="195">
        <v>247.15</v>
      </c>
      <c r="H39" s="194">
        <v>1250532</v>
      </c>
      <c r="I39" s="194">
        <v>683410889.19014323</v>
      </c>
      <c r="J39" s="195">
        <v>546.5</v>
      </c>
      <c r="K39" s="34"/>
      <c r="L39" s="189"/>
      <c r="M39" s="196"/>
      <c r="N39" s="189"/>
      <c r="O39" s="189"/>
      <c r="P39" s="189"/>
      <c r="Q39" s="189"/>
      <c r="R39" s="189"/>
      <c r="S39" s="189"/>
      <c r="T39" s="189"/>
    </row>
    <row r="40" spans="1:20" ht="25.5" customHeight="1" x14ac:dyDescent="0.25">
      <c r="A40" s="180" t="s">
        <v>235</v>
      </c>
      <c r="B40" s="194">
        <v>1168094</v>
      </c>
      <c r="C40" s="194">
        <v>681280873.68017733</v>
      </c>
      <c r="D40" s="195">
        <v>583.24</v>
      </c>
      <c r="E40" s="194">
        <v>116149</v>
      </c>
      <c r="F40" s="194">
        <v>31009869.390002958</v>
      </c>
      <c r="G40" s="195">
        <v>266.98</v>
      </c>
      <c r="H40" s="194">
        <v>1284243</v>
      </c>
      <c r="I40" s="194">
        <v>712290743.0701803</v>
      </c>
      <c r="J40" s="195">
        <v>554.64</v>
      </c>
      <c r="K40" s="34"/>
      <c r="L40" s="189"/>
      <c r="M40" s="196"/>
      <c r="N40" s="189"/>
      <c r="O40" s="189"/>
      <c r="P40" s="189"/>
      <c r="Q40" s="189"/>
      <c r="R40" s="189"/>
      <c r="S40" s="189"/>
      <c r="T40" s="189"/>
    </row>
    <row r="41" spans="1:20" ht="25.5" customHeight="1" x14ac:dyDescent="0.25">
      <c r="A41" s="201" t="s">
        <v>236</v>
      </c>
      <c r="B41" s="194">
        <v>945095</v>
      </c>
      <c r="C41" s="194">
        <v>543071171.20035911</v>
      </c>
      <c r="D41" s="195">
        <v>574.62</v>
      </c>
      <c r="E41" s="194">
        <v>117615</v>
      </c>
      <c r="F41" s="194">
        <v>32029725.940007299</v>
      </c>
      <c r="G41" s="195">
        <v>272.33</v>
      </c>
      <c r="H41" s="194">
        <v>1062710</v>
      </c>
      <c r="I41" s="194">
        <v>575100897.14036644</v>
      </c>
      <c r="J41" s="195">
        <v>541.16</v>
      </c>
      <c r="K41" s="34"/>
      <c r="L41" s="189"/>
      <c r="M41" s="196"/>
      <c r="N41" s="189"/>
      <c r="O41" s="189"/>
      <c r="P41" s="189"/>
      <c r="Q41" s="189"/>
      <c r="R41" s="189"/>
      <c r="S41" s="189"/>
      <c r="T41" s="189"/>
    </row>
    <row r="42" spans="1:20" ht="25.5" customHeight="1" x14ac:dyDescent="0.25">
      <c r="A42" s="202" t="s">
        <v>245</v>
      </c>
      <c r="B42" s="198">
        <v>1030123</v>
      </c>
      <c r="C42" s="198">
        <v>600435794.21023786</v>
      </c>
      <c r="D42" s="199">
        <v>582.88</v>
      </c>
      <c r="E42" s="198">
        <v>119777</v>
      </c>
      <c r="F42" s="198">
        <v>32980325.610001352</v>
      </c>
      <c r="G42" s="200">
        <v>275.35000000000002</v>
      </c>
      <c r="H42" s="198">
        <v>1149900</v>
      </c>
      <c r="I42" s="198">
        <v>633416119.82023919</v>
      </c>
      <c r="J42" s="199">
        <v>550.84</v>
      </c>
      <c r="K42" s="34"/>
      <c r="L42" s="189"/>
      <c r="M42" s="196"/>
      <c r="N42" s="189"/>
      <c r="O42" s="189"/>
      <c r="P42" s="189"/>
      <c r="Q42" s="189"/>
      <c r="R42" s="189"/>
      <c r="S42" s="189"/>
      <c r="T42" s="189"/>
    </row>
    <row r="43" spans="1:20" ht="25.5" customHeight="1" x14ac:dyDescent="0.25">
      <c r="A43" s="165" t="s">
        <v>54</v>
      </c>
      <c r="B43" s="156">
        <f>ROUND(SUM(B4:B42)/COUNT(B4:B42),0)</f>
        <v>1028575</v>
      </c>
      <c r="C43" s="155"/>
      <c r="D43" s="145"/>
      <c r="E43" s="156">
        <f>ROUND(SUM(E4:E42)/COUNT(E4:E42),0)</f>
        <v>121364</v>
      </c>
      <c r="F43" s="160"/>
      <c r="G43" s="161"/>
      <c r="H43" s="156">
        <f>ROUND(SUM(H4:H42)/COUNT(H4:H42),0)</f>
        <v>1149940</v>
      </c>
      <c r="I43" s="160"/>
      <c r="J43" s="161"/>
      <c r="M43" s="34"/>
    </row>
    <row r="44" spans="1:20" ht="25.5" customHeight="1" x14ac:dyDescent="0.25">
      <c r="A44" s="166" t="s">
        <v>55</v>
      </c>
      <c r="B44" s="157"/>
      <c r="C44" s="158"/>
      <c r="D44" s="159">
        <f>ROUND(SUM(C4:C42)/SUM(B4:B42),2)</f>
        <v>566.41</v>
      </c>
      <c r="E44" s="162"/>
      <c r="F44" s="163"/>
      <c r="G44" s="164">
        <f>ROUND(SUM(F4:F42)/SUM(E4:E42),2)</f>
        <v>250.61</v>
      </c>
      <c r="H44" s="162"/>
      <c r="I44" s="163"/>
      <c r="J44" s="164">
        <f>ROUND(SUM(I4:I42)/SUM(H4:H42),2)</f>
        <v>533.08000000000004</v>
      </c>
      <c r="M44" s="34"/>
    </row>
    <row r="45" spans="1:20" ht="7.15" customHeight="1" x14ac:dyDescent="0.25">
      <c r="A45" s="33"/>
      <c r="C45" s="34"/>
      <c r="F45" s="34"/>
    </row>
    <row r="46" spans="1:20" s="33" customFormat="1" x14ac:dyDescent="0.25">
      <c r="B46" s="35"/>
      <c r="C46" s="35"/>
      <c r="F46" s="35"/>
      <c r="H46" s="36"/>
      <c r="I46" s="35"/>
      <c r="J46" s="36"/>
    </row>
    <row r="47" spans="1:20" s="33" customFormat="1" x14ac:dyDescent="0.25">
      <c r="B47" s="167"/>
      <c r="H47" s="203"/>
    </row>
    <row r="48" spans="1:20" s="33" customFormat="1" x14ac:dyDescent="0.25">
      <c r="B48" s="224"/>
      <c r="C48" s="224"/>
      <c r="D48" s="224"/>
      <c r="E48" s="224"/>
      <c r="F48" s="224"/>
      <c r="G48" s="224"/>
      <c r="H48" s="224"/>
    </row>
    <row r="49" spans="2:15" x14ac:dyDescent="0.25">
      <c r="B49" s="190"/>
      <c r="C49" s="34"/>
      <c r="D49" s="34"/>
      <c r="F49" s="173"/>
      <c r="H49" s="34"/>
    </row>
    <row r="51" spans="2:15" x14ac:dyDescent="0.25">
      <c r="G51" s="34"/>
      <c r="O51" s="35"/>
    </row>
  </sheetData>
  <mergeCells count="5">
    <mergeCell ref="A1:J1"/>
    <mergeCell ref="A2:A3"/>
    <mergeCell ref="B2:D2"/>
    <mergeCell ref="E2:G2"/>
    <mergeCell ref="H2:J2"/>
  </mergeCells>
  <phoneticPr fontId="30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58" orientation="portrait" r:id="rId1"/>
  <rowBreaks count="1" manualBreakCount="1">
    <brk id="4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F1FD68-5BCF-4307-826B-983EDF37926F}"/>
</file>

<file path=customXml/itemProps2.xml><?xml version="1.0" encoding="utf-8"?>
<ds:datastoreItem xmlns:ds="http://schemas.openxmlformats.org/officeDocument/2006/customXml" ds:itemID="{F8AA0E0F-C397-42ED-B820-3060B0B98794}"/>
</file>

<file path=customXml/itemProps3.xml><?xml version="1.0" encoding="utf-8"?>
<ds:datastoreItem xmlns:ds="http://schemas.openxmlformats.org/officeDocument/2006/customXml" ds:itemID="{2D5F2079-ACE3-4EAC-8403-9D6DD83179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 Copertina RdC</vt:lpstr>
      <vt:lpstr>Indice</vt:lpstr>
      <vt:lpstr>Tavola 1.1 RdC</vt:lpstr>
      <vt:lpstr>Tavola 1.1.1 RdC</vt:lpstr>
      <vt:lpstr>Tavola 1.2 RdC</vt:lpstr>
      <vt:lpstr>Tavola 1.2.1 RdC</vt:lpstr>
      <vt:lpstr>Tavola 1.2.2 RdC</vt:lpstr>
      <vt:lpstr>Tavola 1.3 RdC</vt:lpstr>
      <vt:lpstr>Tavola 1.4 RdC</vt:lpstr>
      <vt:lpstr>Tavola 1.5 RdC</vt:lpstr>
      <vt:lpstr>Tavola 1.5.1 RdC</vt:lpstr>
      <vt:lpstr>Tavola 1.6 RdC</vt:lpstr>
      <vt:lpstr>Tavola 1.7 RdC</vt:lpstr>
      <vt:lpstr>Tavola 1.8 RdC</vt:lpstr>
      <vt:lpstr>Tavola 1.9 RdC</vt:lpstr>
      <vt:lpstr>' Copertina RdC'!Area_stampa</vt:lpstr>
      <vt:lpstr>Indice!Area_stampa</vt:lpstr>
      <vt:lpstr>'Tavola 1.1 RdC'!Area_stampa</vt:lpstr>
      <vt:lpstr>'Tavola 1.3 RdC'!Area_stampa</vt:lpstr>
      <vt:lpstr>'Tavola 1.4 RdC'!Area_stampa</vt:lpstr>
      <vt:lpstr>'Tavola 1.5.1 RdC'!Area_stampa</vt:lpstr>
      <vt:lpstr>'Tavola 1.1.1 RdC'!Titoli_stampa</vt:lpstr>
      <vt:lpstr>'Tavola 1.5.1 RdC'!Titoli_stampa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Bombelli Saverio</dc:creator>
  <cp:lastModifiedBy>Bombelli Saverio</cp:lastModifiedBy>
  <cp:lastPrinted>2022-02-21T10:49:12Z</cp:lastPrinted>
  <dcterms:created xsi:type="dcterms:W3CDTF">2021-02-08T13:18:49Z</dcterms:created>
  <dcterms:modified xsi:type="dcterms:W3CDTF">2022-07-20T11:59:25Z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