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Questa_cartella_di_lavoro" defaultThemeVersion="166925"/>
  <mc:AlternateContent xmlns:mc="http://schemas.openxmlformats.org/markup-compatibility/2006">
    <mc:Choice Requires="x15">
      <x15ac:absPath xmlns:x15ac="http://schemas.microsoft.com/office/spreadsheetml/2010/11/ac" url="\\filesrvp\root\GruppidiLavoro06\RdC\REPORT ANNO 2023\REPORT OTTOBRE 2023\"/>
    </mc:Choice>
  </mc:AlternateContent>
  <xr:revisionPtr revIDLastSave="0" documentId="13_ncr:1_{91FBB7B3-1DE9-4696-B121-69A07A3159CA}" xr6:coauthVersionLast="47" xr6:coauthVersionMax="47" xr10:uidLastSave="{00000000-0000-0000-0000-000000000000}"/>
  <bookViews>
    <workbookView xWindow="-120" yWindow="-120" windowWidth="25440" windowHeight="15540" xr2:uid="{00000000-000D-0000-FFFF-FFFF00000000}"/>
  </bookViews>
  <sheets>
    <sheet name=" Copertina RdC" sheetId="11" r:id="rId1"/>
    <sheet name="Indice" sheetId="16" r:id="rId2"/>
    <sheet name="Tavola 1.1 RdC" sheetId="12" r:id="rId3"/>
    <sheet name="Tavola 1.1.1 RdC" sheetId="13" r:id="rId4"/>
    <sheet name="Tavola 1.2 RdC" sheetId="1" r:id="rId5"/>
    <sheet name="Tavola 1.2.1 RdC" sheetId="2" r:id="rId6"/>
    <sheet name="Tavola 1.2.2 RdC" sheetId="3" r:id="rId7"/>
    <sheet name="Tavola 1.3 RdC" sheetId="5" r:id="rId8"/>
    <sheet name="Tavola 1.4 RdC" sheetId="4" r:id="rId9"/>
    <sheet name="Tavola 1.5 RdC" sheetId="6" r:id="rId10"/>
    <sheet name="Tavola 1.5.1 RdC" sheetId="14" r:id="rId11"/>
    <sheet name="Tavola 1.6 RdC" sheetId="7" r:id="rId12"/>
    <sheet name="Tavola 1.7 RdC" sheetId="8" r:id="rId13"/>
    <sheet name="Tavola 1.8 RdC" sheetId="9" r:id="rId14"/>
    <sheet name="Tavola 1.9 RdC" sheetId="10" r:id="rId15"/>
  </sheets>
  <externalReferences>
    <externalReference r:id="rId16"/>
  </externalReferences>
  <definedNames>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#REF!</definedName>
    <definedName name="aa" localSheetId="2">#REF!</definedName>
    <definedName name="aa" localSheetId="3">#REF!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 localSheetId="13">#REF!</definedName>
    <definedName name="aa" localSheetId="14">#REF!</definedName>
    <definedName name="aa">#REF!</definedName>
    <definedName name="ACCOLTE_REG" localSheetId="8">#REF!</definedName>
    <definedName name="ACCOLTE_REG">#REF!</definedName>
    <definedName name="_xlnm.Print_Area" localSheetId="0">' Copertina RdC'!$A$1:$O$36</definedName>
    <definedName name="_xlnm.Print_Area" localSheetId="1">Indice!$A$1:$A$17</definedName>
    <definedName name="_xlnm.Print_Area" localSheetId="2">'Tavola 1.1 RdC'!$A$1:$K$29</definedName>
    <definedName name="_xlnm.Print_Area" localSheetId="7">'Tavola 1.3 RdC'!$A$1:$K$29</definedName>
    <definedName name="_xlnm.Print_Area" localSheetId="8">'Tavola 1.4 RdC'!$A$1:$J$60</definedName>
    <definedName name="_xlnm.Print_Area" localSheetId="10">'Tavola 1.5.1 RdC'!$A$1:$J$136</definedName>
    <definedName name="Ateneo_area" localSheetId="2">#REF!</definedName>
    <definedName name="Ateneo_area" localSheetId="3">#REF!</definedName>
    <definedName name="Ateneo_area" localSheetId="4">#REF!</definedName>
    <definedName name="Ateneo_area" localSheetId="5">#REF!</definedName>
    <definedName name="Ateneo_area" localSheetId="6">#REF!</definedName>
    <definedName name="Ateneo_area" localSheetId="7">#REF!</definedName>
    <definedName name="Ateneo_area" localSheetId="8">#REF!</definedName>
    <definedName name="Ateneo_area" localSheetId="9">#REF!</definedName>
    <definedName name="Ateneo_area" localSheetId="10">#REF!</definedName>
    <definedName name="Ateneo_area" localSheetId="11">#REF!</definedName>
    <definedName name="Ateneo_area" localSheetId="12">#REF!</definedName>
    <definedName name="Ateneo_area" localSheetId="13">#REF!</definedName>
    <definedName name="Ateneo_area" localSheetId="14">#REF!</definedName>
    <definedName name="Ateneo_area">#REF!</definedName>
    <definedName name="b" localSheetId="2">'[1]Stato civile'!#REF!</definedName>
    <definedName name="b" localSheetId="3">'[1]Stato civile'!#REF!</definedName>
    <definedName name="b" localSheetId="4">'[1]Stato civile'!#REF!</definedName>
    <definedName name="b" localSheetId="5">'[1]Stato civile'!#REF!</definedName>
    <definedName name="b" localSheetId="6">'[1]Stato civile'!#REF!</definedName>
    <definedName name="b" localSheetId="7">'[1]Stato civile'!#REF!</definedName>
    <definedName name="b" localSheetId="8">'[1]Stato civile'!#REF!</definedName>
    <definedName name="b" localSheetId="9">'[1]Stato civile'!#REF!</definedName>
    <definedName name="b" localSheetId="10">'[1]Stato civile'!#REF!</definedName>
    <definedName name="b" localSheetId="11">'[1]Stato civile'!#REF!</definedName>
    <definedName name="b" localSheetId="12">'[1]Stato civile'!#REF!</definedName>
    <definedName name="b" localSheetId="13">'[1]Stato civile'!#REF!</definedName>
    <definedName name="b" localSheetId="14">'[1]Stato civile'!#REF!</definedName>
    <definedName name="b">'[1]Stato civile'!#REF!</definedName>
    <definedName name="CLASETA_FPS" localSheetId="2">#REF!</definedName>
    <definedName name="CLASETA_FPS" localSheetId="3">#REF!</definedName>
    <definedName name="CLASETA_FPS" localSheetId="4">#REF!</definedName>
    <definedName name="CLASETA_FPS" localSheetId="5">#REF!</definedName>
    <definedName name="CLASETA_FPS" localSheetId="6">#REF!</definedName>
    <definedName name="CLASETA_FPS" localSheetId="7">#REF!</definedName>
    <definedName name="CLASETA_FPS" localSheetId="8">#REF!</definedName>
    <definedName name="CLASETA_FPS" localSheetId="9">#REF!</definedName>
    <definedName name="CLASETA_FPS" localSheetId="10">#REF!</definedName>
    <definedName name="CLASETA_FPS" localSheetId="11">#REF!</definedName>
    <definedName name="CLASETA_FPS" localSheetId="12">#REF!</definedName>
    <definedName name="CLASETA_FPS" localSheetId="13">#REF!</definedName>
    <definedName name="CLASETA_FPS" localSheetId="14">#REF!</definedName>
    <definedName name="CLASETA_FPS">#REF!</definedName>
    <definedName name="CORSI_DI_LAUREA__N._COMPLESSIVO_DI_ANNUALITA__SUPERATE_FINO_ALL_ANNO_ACCADEMICO_1995_96" localSheetId="2">#REF!</definedName>
    <definedName name="CORSI_DI_LAUREA__N._COMPLESSIVO_DI_ANNUALITA__SUPERATE_FINO_ALL_ANNO_ACCADEMICO_1995_96" localSheetId="3">#REF!</definedName>
    <definedName name="CORSI_DI_LAUREA__N._COMPLESSIVO_DI_ANNUALITA__SUPERATE_FINO_ALL_ANNO_ACCADEMICO_1995_96" localSheetId="4">#REF!</definedName>
    <definedName name="CORSI_DI_LAUREA__N._COMPLESSIVO_DI_ANNUALITA__SUPERATE_FINO_ALL_ANNO_ACCADEMICO_1995_96" localSheetId="5">#REF!</definedName>
    <definedName name="CORSI_DI_LAUREA__N._COMPLESSIVO_DI_ANNUALITA__SUPERATE_FINO_ALL_ANNO_ACCADEMICO_1995_96" localSheetId="6">#REF!</definedName>
    <definedName name="CORSI_DI_LAUREA__N._COMPLESSIVO_DI_ANNUALITA__SUPERATE_FINO_ALL_ANNO_ACCADEMICO_1995_96" localSheetId="7">#REF!</definedName>
    <definedName name="CORSI_DI_LAUREA__N._COMPLESSIVO_DI_ANNUALITA__SUPERATE_FINO_ALL_ANNO_ACCADEMICO_1995_96" localSheetId="8">#REF!</definedName>
    <definedName name="CORSI_DI_LAUREA__N._COMPLESSIVO_DI_ANNUALITA__SUPERATE_FINO_ALL_ANNO_ACCADEMICO_1995_96" localSheetId="9">#REF!</definedName>
    <definedName name="CORSI_DI_LAUREA__N._COMPLESSIVO_DI_ANNUALITA__SUPERATE_FINO_ALL_ANNO_ACCADEMICO_1995_96" localSheetId="10">#REF!</definedName>
    <definedName name="CORSI_DI_LAUREA__N._COMPLESSIVO_DI_ANNUALITA__SUPERATE_FINO_ALL_ANNO_ACCADEMICO_1995_96" localSheetId="11">#REF!</definedName>
    <definedName name="CORSI_DI_LAUREA__N._COMPLESSIVO_DI_ANNUALITA__SUPERATE_FINO_ALL_ANNO_ACCADEMICO_1995_96" localSheetId="12">#REF!</definedName>
    <definedName name="CORSI_DI_LAUREA__N._COMPLESSIVO_DI_ANNUALITA__SUPERATE_FINO_ALL_ANNO_ACCADEMICO_1995_96" localSheetId="13">#REF!</definedName>
    <definedName name="CORSI_DI_LAUREA__N._COMPLESSIVO_DI_ANNUALITA__SUPERATE_FINO_ALL_ANNO_ACCADEMICO_1995_96" localSheetId="14">#REF!</definedName>
    <definedName name="CORSI_DI_LAUREA__N._COMPLESSIVO_DI_ANNUALITA__SUPERATE_FINO_ALL_ANNO_ACCADEMICO_1995_96">#REF!</definedName>
    <definedName name="D_ACCOLTE" localSheetId="3">#REF!</definedName>
    <definedName name="D_ACCOLTE" localSheetId="8">#REF!</definedName>
    <definedName name="D_ACCOLTE" localSheetId="10">#REF!</definedName>
    <definedName name="D_ACCOLTE">#REF!</definedName>
    <definedName name="D_PERVENUTE" localSheetId="3">#REF!</definedName>
    <definedName name="D_PERVENUTE" localSheetId="8">#REF!</definedName>
    <definedName name="D_PERVENUTE" localSheetId="10">#REF!</definedName>
    <definedName name="D_PERVENUTE">#REF!</definedName>
    <definedName name="d_PERVENUTE_" localSheetId="8">#REF!</definedName>
    <definedName name="d_PERVENUTE_">#REF!</definedName>
    <definedName name="DOMANDE" localSheetId="2">#REF!</definedName>
    <definedName name="DOMANDE" localSheetId="3">#REF!</definedName>
    <definedName name="DOMANDE" localSheetId="7">#REF!</definedName>
    <definedName name="DOMANDE" localSheetId="8">#REF!</definedName>
    <definedName name="DOMANDE" localSheetId="10">#REF!</definedName>
    <definedName name="DOMANDE">#REF!</definedName>
    <definedName name="DOMANDE_PER_DATA" localSheetId="3">#REF!</definedName>
    <definedName name="DOMANDE_PER_DATA" localSheetId="8">#REF!</definedName>
    <definedName name="DOMANDE_PER_DATA" localSheetId="10">#REF!</definedName>
    <definedName name="DOMANDE_PER_DATA">#REF!</definedName>
    <definedName name="DOMANDE_PER_DATA_" localSheetId="8">#REF!</definedName>
    <definedName name="DOMANDE_PER_DATA_">#REF!</definedName>
    <definedName name="NEW" localSheetId="2">#REF!</definedName>
    <definedName name="NEW" localSheetId="3">#REF!</definedName>
    <definedName name="NEW" localSheetId="7">#REF!</definedName>
    <definedName name="NEW" localSheetId="8">#REF!</definedName>
    <definedName name="NEW" localSheetId="10">#REF!</definedName>
    <definedName name="NEW" localSheetId="11">#REF!</definedName>
    <definedName name="NEW" localSheetId="14">#REF!</definedName>
    <definedName name="NEW">#REF!</definedName>
    <definedName name="PAG_MESE" localSheetId="3">#REF!</definedName>
    <definedName name="PAG_MESE" localSheetId="8">#REF!</definedName>
    <definedName name="PAG_MESE" localSheetId="10">#REF!</definedName>
    <definedName name="PAG_MESE">#REF!</definedName>
    <definedName name="PIPPO" localSheetId="2">#REF!</definedName>
    <definedName name="PIPPO" localSheetId="3">#REF!</definedName>
    <definedName name="PIPPO" localSheetId="7">#REF!</definedName>
    <definedName name="PIPPO" localSheetId="8">#REF!</definedName>
    <definedName name="PIPPO" localSheetId="10">#REF!</definedName>
    <definedName name="PIPPO" localSheetId="11">#REF!</definedName>
    <definedName name="PIPPO" localSheetId="14">#REF!</definedName>
    <definedName name="PIPPO">#REF!</definedName>
    <definedName name="RDC_REI" localSheetId="3">#REF!</definedName>
    <definedName name="RDC_REI" localSheetId="8">#REF!</definedName>
    <definedName name="RDC_REI" localSheetId="10">#REF!</definedName>
    <definedName name="RDC_REI">#REF!</definedName>
    <definedName name="SEXISTAT1" localSheetId="2">[1]Sesso!#REF!</definedName>
    <definedName name="SEXISTAT1" localSheetId="3">[1]Sesso!#REF!</definedName>
    <definedName name="SEXISTAT1" localSheetId="4">[1]Sesso!#REF!</definedName>
    <definedName name="SEXISTAT1" localSheetId="5">[1]Sesso!#REF!</definedName>
    <definedName name="SEXISTAT1" localSheetId="6">[1]Sesso!#REF!</definedName>
    <definedName name="SEXISTAT1" localSheetId="7">[1]Sesso!#REF!</definedName>
    <definedName name="SEXISTAT1" localSheetId="8">[1]Sesso!#REF!</definedName>
    <definedName name="SEXISTAT1" localSheetId="9">[1]Sesso!#REF!</definedName>
    <definedName name="SEXISTAT1" localSheetId="10">[1]Sesso!#REF!</definedName>
    <definedName name="SEXISTAT1" localSheetId="11">[1]Sesso!#REF!</definedName>
    <definedName name="SEXISTAT1" localSheetId="12">[1]Sesso!#REF!</definedName>
    <definedName name="SEXISTAT1" localSheetId="13">[1]Sesso!#REF!</definedName>
    <definedName name="SEXISTAT1" localSheetId="14">[1]Sesso!#REF!</definedName>
    <definedName name="SEXISTAT1">[1]Sesso!#REF!</definedName>
    <definedName name="STATCIV2" localSheetId="2">'[1]Stato civile'!#REF!</definedName>
    <definedName name="STATCIV2" localSheetId="3">'[1]Stato civile'!#REF!</definedName>
    <definedName name="STATCIV2" localSheetId="4">'[1]Stato civile'!#REF!</definedName>
    <definedName name="STATCIV2" localSheetId="5">'[1]Stato civile'!#REF!</definedName>
    <definedName name="STATCIV2" localSheetId="6">'[1]Stato civile'!#REF!</definedName>
    <definedName name="STATCIV2" localSheetId="7">'[1]Stato civile'!#REF!</definedName>
    <definedName name="STATCIV2" localSheetId="8">'[1]Stato civile'!#REF!</definedName>
    <definedName name="STATCIV2" localSheetId="9">'[1]Stato civile'!#REF!</definedName>
    <definedName name="STATCIV2" localSheetId="10">'[1]Stato civile'!#REF!</definedName>
    <definedName name="STATCIV2" localSheetId="11">'[1]Stato civile'!#REF!</definedName>
    <definedName name="STATCIV2" localSheetId="12">'[1]Stato civile'!#REF!</definedName>
    <definedName name="STATCIV2" localSheetId="13">'[1]Stato civile'!#REF!</definedName>
    <definedName name="STATCIV2" localSheetId="14">'[1]Stato civile'!#REF!</definedName>
    <definedName name="STATCIV2">'[1]Stato civile'!#REF!</definedName>
    <definedName name="SUM_REI_DECGEN2019" localSheetId="3">#REF!</definedName>
    <definedName name="SUM_REI_DECGEN2019" localSheetId="7">#REF!</definedName>
    <definedName name="SUM_REI_DECGEN2019" localSheetId="8">#REF!</definedName>
    <definedName name="SUM_REI_DECGEN2019" localSheetId="10">#REF!</definedName>
    <definedName name="SUM_REI_DECGEN2019">#REF!</definedName>
    <definedName name="SUM_REI_DECLUGLIO" localSheetId="2">#REF!</definedName>
    <definedName name="SUM_REI_DECLUGLIO" localSheetId="3">#REF!</definedName>
    <definedName name="SUM_REI_DECLUGLIO" localSheetId="4">#REF!</definedName>
    <definedName name="SUM_REI_DECLUGLIO" localSheetId="5">#REF!</definedName>
    <definedName name="SUM_REI_DECLUGLIO" localSheetId="6">#REF!</definedName>
    <definedName name="SUM_REI_DECLUGLIO" localSheetId="7">#REF!</definedName>
    <definedName name="SUM_REI_DECLUGLIO" localSheetId="8">#REF!</definedName>
    <definedName name="SUM_REI_DECLUGLIO" localSheetId="9">#REF!</definedName>
    <definedName name="SUM_REI_DECLUGLIO" localSheetId="10">#REF!</definedName>
    <definedName name="SUM_REI_DECLUGLIO" localSheetId="11">#REF!</definedName>
    <definedName name="SUM_REI_DECLUGLIO" localSheetId="14">#REF!</definedName>
    <definedName name="SUM_REI_DECLUGLIO">#REF!</definedName>
    <definedName name="SUM_REI_ETA_26032018" localSheetId="2">#REF!</definedName>
    <definedName name="SUM_REI_ETA_26032018" localSheetId="3">#REF!</definedName>
    <definedName name="SUM_REI_ETA_26032018" localSheetId="4">#REF!</definedName>
    <definedName name="SUM_REI_ETA_26032018" localSheetId="5">#REF!</definedName>
    <definedName name="SUM_REI_ETA_26032018" localSheetId="6">#REF!</definedName>
    <definedName name="SUM_REI_ETA_26032018" localSheetId="7">#REF!</definedName>
    <definedName name="SUM_REI_ETA_26032018" localSheetId="8">#REF!</definedName>
    <definedName name="SUM_REI_ETA_26032018" localSheetId="9">#REF!</definedName>
    <definedName name="SUM_REI_ETA_26032018" localSheetId="10">#REF!</definedName>
    <definedName name="SUM_REI_ETA_26032018" localSheetId="11">#REF!</definedName>
    <definedName name="SUM_REI_ETA_26032018" localSheetId="14">#REF!</definedName>
    <definedName name="SUM_REI_ETA_26032018">#REF!</definedName>
    <definedName name="SUM_REI_GEN2018GIU2019" localSheetId="3">#REF!</definedName>
    <definedName name="SUM_REI_GEN2018GIU2019" localSheetId="8">#REF!</definedName>
    <definedName name="SUM_REI_GEN2018GIU2019" localSheetId="10">#REF!</definedName>
    <definedName name="SUM_REI_GEN2018GIU2019">#REF!</definedName>
    <definedName name="SUM_REI_GEN2018MAR2019" localSheetId="3">#REF!</definedName>
    <definedName name="SUM_REI_GEN2018MAR2019" localSheetId="8">#REF!</definedName>
    <definedName name="SUM_REI_GEN2018MAR2019" localSheetId="10">#REF!</definedName>
    <definedName name="SUM_REI_GEN2018MAR2019">#REF!</definedName>
    <definedName name="SUM_REI_GENDIC2018" localSheetId="2">#REF!</definedName>
    <definedName name="SUM_REI_GENDIC2018" localSheetId="3">#REF!</definedName>
    <definedName name="SUM_REI_GENDIC2018" localSheetId="4">#REF!</definedName>
    <definedName name="SUM_REI_GENDIC2018" localSheetId="5">#REF!</definedName>
    <definedName name="SUM_REI_GENDIC2018" localSheetId="6">#REF!</definedName>
    <definedName name="SUM_REI_GENDIC2018" localSheetId="7">#REF!</definedName>
    <definedName name="SUM_REI_GENDIC2018" localSheetId="8">#REF!</definedName>
    <definedName name="SUM_REI_GENDIC2018" localSheetId="9">#REF!</definedName>
    <definedName name="SUM_REI_GENDIC2018" localSheetId="10">#REF!</definedName>
    <definedName name="SUM_REI_GENDIC2018" localSheetId="11">#REF!</definedName>
    <definedName name="SUM_REI_GENDIC2018" localSheetId="14">#REF!</definedName>
    <definedName name="SUM_REI_GENDIC2018">#REF!</definedName>
    <definedName name="SUM_REI_GENGIU2018" localSheetId="2">#REF!</definedName>
    <definedName name="SUM_REI_GENGIU2018" localSheetId="3">#REF!</definedName>
    <definedName name="SUM_REI_GENGIU2018" localSheetId="4">#REF!</definedName>
    <definedName name="SUM_REI_GENGIU2018" localSheetId="5">#REF!</definedName>
    <definedName name="SUM_REI_GENGIU2018" localSheetId="6">#REF!</definedName>
    <definedName name="SUM_REI_GENGIU2018" localSheetId="7">#REF!</definedName>
    <definedName name="SUM_REI_GENGIU2018" localSheetId="8">#REF!</definedName>
    <definedName name="SUM_REI_GENGIU2018" localSheetId="9">#REF!</definedName>
    <definedName name="SUM_REI_GENGIU2018" localSheetId="10">#REF!</definedName>
    <definedName name="SUM_REI_GENGIU2018" localSheetId="11">#REF!</definedName>
    <definedName name="SUM_REI_GENGIU2018" localSheetId="14">#REF!</definedName>
    <definedName name="SUM_REI_GENGIU2018">#REF!</definedName>
    <definedName name="SUM_REI_GENMAR2019" localSheetId="2">#REF!</definedName>
    <definedName name="SUM_REI_GENMAR2019" localSheetId="3">#REF!</definedName>
    <definedName name="SUM_REI_GENMAR2019" localSheetId="4">#REF!</definedName>
    <definedName name="SUM_REI_GENMAR2019" localSheetId="5">#REF!</definedName>
    <definedName name="SUM_REI_GENMAR2019" localSheetId="6">#REF!</definedName>
    <definedName name="SUM_REI_GENMAR2019" localSheetId="7">#REF!</definedName>
    <definedName name="SUM_REI_GENMAR2019" localSheetId="8">#REF!</definedName>
    <definedName name="SUM_REI_GENMAR2019" localSheetId="9">#REF!</definedName>
    <definedName name="SUM_REI_GENMAR2019" localSheetId="10">#REF!</definedName>
    <definedName name="SUM_REI_GENMAR2019" localSheetId="11">#REF!</definedName>
    <definedName name="SUM_REI_GENMAR2019" localSheetId="14">#REF!</definedName>
    <definedName name="SUM_REI_GENMAR2019">#REF!</definedName>
    <definedName name="SUM_REI_GENSET2018" localSheetId="2">#REF!</definedName>
    <definedName name="SUM_REI_GENSET2018" localSheetId="3">#REF!</definedName>
    <definedName name="SUM_REI_GENSET2018" localSheetId="4">#REF!</definedName>
    <definedName name="SUM_REI_GENSET2018" localSheetId="5">#REF!</definedName>
    <definedName name="SUM_REI_GENSET2018" localSheetId="6">#REF!</definedName>
    <definedName name="SUM_REI_GENSET2018" localSheetId="7">#REF!</definedName>
    <definedName name="SUM_REI_GENSET2018" localSheetId="8">#REF!</definedName>
    <definedName name="SUM_REI_GENSET2018" localSheetId="9">#REF!</definedName>
    <definedName name="SUM_REI_GENSET2018" localSheetId="10">#REF!</definedName>
    <definedName name="SUM_REI_GENSET2018" localSheetId="11">#REF!</definedName>
    <definedName name="SUM_REI_GENSET2018" localSheetId="14">#REF!</definedName>
    <definedName name="SUM_REI_GENSET2018">#REF!</definedName>
    <definedName name="SUM_REI_IIITRIM2018" localSheetId="2">#REF!</definedName>
    <definedName name="SUM_REI_IIITRIM2018" localSheetId="3">#REF!</definedName>
    <definedName name="SUM_REI_IIITRIM2018" localSheetId="4">#REF!</definedName>
    <definedName name="SUM_REI_IIITRIM2018" localSheetId="5">#REF!</definedName>
    <definedName name="SUM_REI_IIITRIM2018" localSheetId="6">#REF!</definedName>
    <definedName name="SUM_REI_IIITRIM2018" localSheetId="7">#REF!</definedName>
    <definedName name="SUM_REI_IIITRIM2018" localSheetId="8">#REF!</definedName>
    <definedName name="SUM_REI_IIITRIM2018" localSheetId="9">#REF!</definedName>
    <definedName name="SUM_REI_IIITRIM2018" localSheetId="10">#REF!</definedName>
    <definedName name="SUM_REI_IIITRIM2018" localSheetId="11">#REF!</definedName>
    <definedName name="SUM_REI_IIITRIM2018" localSheetId="14">#REF!</definedName>
    <definedName name="SUM_REI_IIITRIM2018">#REF!</definedName>
    <definedName name="SUM_REI_IITRIM2018" localSheetId="2">#REF!</definedName>
    <definedName name="SUM_REI_IITRIM2018" localSheetId="3">#REF!</definedName>
    <definedName name="SUM_REI_IITRIM2018" localSheetId="4">#REF!</definedName>
    <definedName name="SUM_REI_IITRIM2018" localSheetId="5">#REF!</definedName>
    <definedName name="SUM_REI_IITRIM2018" localSheetId="6">#REF!</definedName>
    <definedName name="SUM_REI_IITRIM2018" localSheetId="7">#REF!</definedName>
    <definedName name="SUM_REI_IITRIM2018" localSheetId="8">#REF!</definedName>
    <definedName name="SUM_REI_IITRIM2018" localSheetId="9">#REF!</definedName>
    <definedName name="SUM_REI_IITRIM2018" localSheetId="10">#REF!</definedName>
    <definedName name="SUM_REI_IITRIM2018" localSheetId="11">#REF!</definedName>
    <definedName name="SUM_REI_IITRIM2018" localSheetId="14">#REF!</definedName>
    <definedName name="SUM_REI_IITRIM2018">#REF!</definedName>
    <definedName name="SUM_REI_IITRIM2019" localSheetId="3">#REF!</definedName>
    <definedName name="SUM_REI_IITRIM2019" localSheetId="8">#REF!</definedName>
    <definedName name="SUM_REI_IITRIM2019" localSheetId="10">#REF!</definedName>
    <definedName name="SUM_REI_IITRIM2019">#REF!</definedName>
    <definedName name="SUM_REI_ISEM2018" localSheetId="2">#REF!</definedName>
    <definedName name="SUM_REI_ISEM2018" localSheetId="3">#REF!</definedName>
    <definedName name="SUM_REI_ISEM2018" localSheetId="4">#REF!</definedName>
    <definedName name="SUM_REI_ISEM2018" localSheetId="5">#REF!</definedName>
    <definedName name="SUM_REI_ISEM2018" localSheetId="6">#REF!</definedName>
    <definedName name="SUM_REI_ISEM2018" localSheetId="7">#REF!</definedName>
    <definedName name="SUM_REI_ISEM2018" localSheetId="8">#REF!</definedName>
    <definedName name="SUM_REI_ISEM2018" localSheetId="9">#REF!</definedName>
    <definedName name="SUM_REI_ISEM2018" localSheetId="10">#REF!</definedName>
    <definedName name="SUM_REI_ISEM2018" localSheetId="11">#REF!</definedName>
    <definedName name="SUM_REI_ISEM2018" localSheetId="14">#REF!</definedName>
    <definedName name="SUM_REI_ISEM2018">#REF!</definedName>
    <definedName name="SUM_REI_ITRIM2018" localSheetId="3">#REF!</definedName>
    <definedName name="SUM_REI_ITRIM2018" localSheetId="8">#REF!</definedName>
    <definedName name="SUM_REI_ITRIM2018" localSheetId="10">#REF!</definedName>
    <definedName name="SUM_REI_ITRIM2018">#REF!</definedName>
    <definedName name="SUM_REI_ITRIM2018_OLD" localSheetId="2">#REF!</definedName>
    <definedName name="SUM_REI_ITRIM2018_OLD" localSheetId="3">#REF!</definedName>
    <definedName name="SUM_REI_ITRIM2018_OLD" localSheetId="7">#REF!</definedName>
    <definedName name="SUM_REI_ITRIM2018_OLD" localSheetId="8">#REF!</definedName>
    <definedName name="SUM_REI_ITRIM2018_OLD" localSheetId="10">#REF!</definedName>
    <definedName name="SUM_REI_ITRIM2018_OLD" localSheetId="11">#REF!</definedName>
    <definedName name="SUM_REI_ITRIM2018_OLD" localSheetId="14">#REF!</definedName>
    <definedName name="SUM_REI_ITRIM2018_OLD">#REF!</definedName>
    <definedName name="SUM_REI_ITRIM2019" localSheetId="3">#REF!</definedName>
    <definedName name="SUM_REI_ITRIM2019" localSheetId="8">#REF!</definedName>
    <definedName name="SUM_REI_ITRIM2019" localSheetId="10">#REF!</definedName>
    <definedName name="SUM_REI_ITRIM2019">#REF!</definedName>
    <definedName name="SUM_REI_IVTRIM2018" localSheetId="2">#REF!</definedName>
    <definedName name="SUM_REI_IVTRIM2018" localSheetId="3">#REF!</definedName>
    <definedName name="SUM_REI_IVTRIM2018" localSheetId="4">#REF!</definedName>
    <definedName name="SUM_REI_IVTRIM2018" localSheetId="5">#REF!</definedName>
    <definedName name="SUM_REI_IVTRIM2018" localSheetId="6">#REF!</definedName>
    <definedName name="SUM_REI_IVTRIM2018" localSheetId="7">#REF!</definedName>
    <definedName name="SUM_REI_IVTRIM2018" localSheetId="8">#REF!</definedName>
    <definedName name="SUM_REI_IVTRIM2018" localSheetId="9">#REF!</definedName>
    <definedName name="SUM_REI_IVTRIM2018" localSheetId="10">#REF!</definedName>
    <definedName name="SUM_REI_IVTRIM2018" localSheetId="11">#REF!</definedName>
    <definedName name="SUM_REI_IVTRIM2018" localSheetId="14">#REF!</definedName>
    <definedName name="SUM_REI_IVTRIM2018">#REF!</definedName>
    <definedName name="SUM_REI_LUGDIC2018" localSheetId="2">#REF!</definedName>
    <definedName name="SUM_REI_LUGDIC2018" localSheetId="3">#REF!</definedName>
    <definedName name="SUM_REI_LUGDIC2018" localSheetId="4">#REF!</definedName>
    <definedName name="SUM_REI_LUGDIC2018" localSheetId="5">#REF!</definedName>
    <definedName name="SUM_REI_LUGDIC2018" localSheetId="6">#REF!</definedName>
    <definedName name="SUM_REI_LUGDIC2018" localSheetId="7">#REF!</definedName>
    <definedName name="SUM_REI_LUGDIC2018" localSheetId="8">#REF!</definedName>
    <definedName name="SUM_REI_LUGDIC2018" localSheetId="9">#REF!</definedName>
    <definedName name="SUM_REI_LUGDIC2018" localSheetId="10">#REF!</definedName>
    <definedName name="SUM_REI_LUGDIC2018" localSheetId="11">#REF!</definedName>
    <definedName name="SUM_REI_LUGDIC2018" localSheetId="14">#REF!</definedName>
    <definedName name="SUM_REI_LUGDIC2018">#REF!</definedName>
    <definedName name="SUM_REI_MESIPAG" localSheetId="3">#REF!</definedName>
    <definedName name="SUM_REI_MESIPAG" localSheetId="8">#REF!</definedName>
    <definedName name="SUM_REI_MESIPAG" localSheetId="10">#REF!</definedName>
    <definedName name="SUM_REI_MESIPAG">#REF!</definedName>
    <definedName name="SUM_RESI_MESIPAG" localSheetId="2">#REF!</definedName>
    <definedName name="SUM_RESI_MESIPAG" localSheetId="3">#REF!</definedName>
    <definedName name="SUM_RESI_MESIPAG" localSheetId="4">#REF!</definedName>
    <definedName name="SUM_RESI_MESIPAG" localSheetId="5">#REF!</definedName>
    <definedName name="SUM_RESI_MESIPAG" localSheetId="6">#REF!</definedName>
    <definedName name="SUM_RESI_MESIPAG" localSheetId="7">#REF!</definedName>
    <definedName name="SUM_RESI_MESIPAG" localSheetId="8">#REF!</definedName>
    <definedName name="SUM_RESI_MESIPAG" localSheetId="9">#REF!</definedName>
    <definedName name="SUM_RESI_MESIPAG" localSheetId="10">#REF!</definedName>
    <definedName name="SUM_RESI_MESIPAG" localSheetId="11">#REF!</definedName>
    <definedName name="SUM_RESI_MESIPAG" localSheetId="14">#REF!</definedName>
    <definedName name="SUM_RESI_MESIPAG">#REF!</definedName>
    <definedName name="Tavola2BIS" localSheetId="3">#REF!</definedName>
    <definedName name="Tavola2BIS" localSheetId="8">#REF!</definedName>
    <definedName name="Tavola2BIS" localSheetId="10">#REF!</definedName>
    <definedName name="Tavola2BIS">#REF!</definedName>
    <definedName name="_xlnm.Print_Titles" localSheetId="3">'Tavola 1.1.1 RdC'!$1:$3</definedName>
    <definedName name="_xlnm.Print_Titles" localSheetId="8">'Tavola 1.4 RdC'!$2:$3</definedName>
    <definedName name="_xlnm.Print_Titles" localSheetId="10">'Tavola 1.5.1 RdC'!$2:$3</definedName>
    <definedName name="TOT" localSheetId="2">#REF!</definedName>
    <definedName name="TOT" localSheetId="3">#REF!</definedName>
    <definedName name="TOT" localSheetId="4">#REF!</definedName>
    <definedName name="TOT" localSheetId="5">#REF!</definedName>
    <definedName name="TOT" localSheetId="6">#REF!</definedName>
    <definedName name="TOT" localSheetId="7">#REF!</definedName>
    <definedName name="TOT" localSheetId="8">#REF!</definedName>
    <definedName name="TOT" localSheetId="9">#REF!</definedName>
    <definedName name="TOT" localSheetId="10">#REF!</definedName>
    <definedName name="TOT" localSheetId="11">#REF!</definedName>
    <definedName name="TOT" localSheetId="13">#REF!</definedName>
    <definedName name="TOT" localSheetId="14">#REF!</definedName>
    <definedName name="T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4" l="1"/>
  <c r="G59" i="4"/>
  <c r="H58" i="4"/>
  <c r="E58" i="4"/>
  <c r="D59" i="4"/>
  <c r="B58" i="4"/>
  <c r="K27" i="5" l="1"/>
  <c r="J27" i="5"/>
  <c r="K26" i="5"/>
  <c r="J26" i="5"/>
  <c r="K25" i="5"/>
  <c r="J25" i="5"/>
  <c r="J27" i="12"/>
  <c r="K27" i="12" s="1"/>
  <c r="J26" i="12"/>
  <c r="K26" i="12" s="1"/>
  <c r="J25" i="12"/>
  <c r="K25" i="12" s="1"/>
  <c r="I27" i="5" l="1"/>
  <c r="H27" i="5"/>
  <c r="I26" i="5"/>
  <c r="H26" i="5"/>
  <c r="I25" i="5"/>
  <c r="H25" i="5"/>
  <c r="H27" i="12"/>
  <c r="I27" i="12" s="1"/>
  <c r="H26" i="12"/>
  <c r="I26" i="12" s="1"/>
  <c r="H25" i="12"/>
  <c r="I25" i="12" s="1"/>
  <c r="B25" i="5" l="1"/>
  <c r="C25" i="5"/>
  <c r="D25" i="5"/>
  <c r="E25" i="5"/>
  <c r="F25" i="5"/>
  <c r="G25" i="5"/>
  <c r="B26" i="5"/>
  <c r="C26" i="5"/>
  <c r="D26" i="5"/>
  <c r="E26" i="5"/>
  <c r="F26" i="5"/>
  <c r="G26" i="5"/>
  <c r="B27" i="5"/>
  <c r="C27" i="5"/>
  <c r="D27" i="5"/>
  <c r="E27" i="5"/>
  <c r="F27" i="5"/>
  <c r="G27" i="5"/>
  <c r="F27" i="12" l="1"/>
  <c r="G27" i="12" s="1"/>
  <c r="D27" i="12"/>
  <c r="E27" i="12" s="1"/>
  <c r="F26" i="12"/>
  <c r="G26" i="12" s="1"/>
  <c r="D26" i="12"/>
  <c r="E26" i="12" s="1"/>
  <c r="F25" i="12"/>
  <c r="G25" i="12" s="1"/>
  <c r="D25" i="12"/>
  <c r="E25" i="12" s="1"/>
  <c r="B27" i="12"/>
  <c r="C27" i="12" s="1"/>
  <c r="B26" i="12"/>
  <c r="C26" i="12" s="1"/>
  <c r="B25" i="12"/>
  <c r="C25" i="12" s="1"/>
</calcChain>
</file>

<file path=xl/sharedStrings.xml><?xml version="1.0" encoding="utf-8"?>
<sst xmlns="http://schemas.openxmlformats.org/spreadsheetml/2006/main" count="713" uniqueCount="278">
  <si>
    <t>Regione e 
Area geografica</t>
  </si>
  <si>
    <t>Numero 
nuclei</t>
  </si>
  <si>
    <t>Numero persone coinvolte</t>
  </si>
  <si>
    <t>Importo 
medio 
mensile</t>
  </si>
  <si>
    <t>Piemonte</t>
  </si>
  <si>
    <t>Valle d'Aosta/Vallée d'Aoste</t>
  </si>
  <si>
    <t>Lombardia</t>
  </si>
  <si>
    <t>Trentino-Alto Adige/Südtirol</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</si>
  <si>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</si>
  <si>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</si>
  <si>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</si>
  <si>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</si>
  <si>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</si>
  <si>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</si>
  <si>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</si>
  <si>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</si>
  <si>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</si>
  <si>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</si>
  <si>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</si>
  <si>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</si>
  <si>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</si>
  <si>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</si>
  <si>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</si>
  <si>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</si>
  <si>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</si>
  <si>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Nord</t>
  </si>
  <si>
    <t>Centro</t>
  </si>
  <si>
    <t>Sud e Isole</t>
  </si>
  <si>
    <t>Mese</t>
  </si>
  <si>
    <t>Percettori di RdC/PdC</t>
  </si>
  <si>
    <t xml:space="preserve">Numero
nuclei </t>
  </si>
  <si>
    <t>Importo totale erogato</t>
  </si>
  <si>
    <t>Importo medio erogato</t>
  </si>
  <si>
    <t>Aprile 2019</t>
  </si>
  <si>
    <t>Maggio 2019</t>
  </si>
  <si>
    <t>Giugno 2019</t>
  </si>
  <si>
    <t>Luglio 2019</t>
  </si>
  <si>
    <t>Agosto 2019</t>
  </si>
  <si>
    <t>Settembre 2019</t>
  </si>
  <si>
    <t>Ottobre 2019</t>
  </si>
  <si>
    <t>Novembre 2019</t>
  </si>
  <si>
    <t>Dicembre 2019</t>
  </si>
  <si>
    <t>Gennaio 2020</t>
  </si>
  <si>
    <t>Febbraio 2020</t>
  </si>
  <si>
    <t>Marzo 2020</t>
  </si>
  <si>
    <t>Aprile 2020</t>
  </si>
  <si>
    <t>Maggio 2020</t>
  </si>
  <si>
    <t>Giugno 2020</t>
  </si>
  <si>
    <t>Luglio 2020</t>
  </si>
  <si>
    <t>Agosto 2020</t>
  </si>
  <si>
    <t>Settembre 2020</t>
  </si>
  <si>
    <t>Ottobre 2020</t>
  </si>
  <si>
    <t>Novembre 2020</t>
  </si>
  <si>
    <t>Dicembre 2020</t>
  </si>
  <si>
    <t>Importo medio mensile</t>
  </si>
  <si>
    <t>Percettori di RdC</t>
  </si>
  <si>
    <t>Percettori di PdC</t>
  </si>
  <si>
    <t>Gennaio 2021</t>
  </si>
  <si>
    <t>Regione e Area geografica</t>
  </si>
  <si>
    <t>Totale</t>
  </si>
  <si>
    <t>Tavola 1.4 - Nuclei percettori di RdC/PdC e importi erogati - dati mensili</t>
  </si>
  <si>
    <t>Cittadinanza del richiedente</t>
  </si>
  <si>
    <t>Numero nuclei</t>
  </si>
  <si>
    <t>Reddito di Cittadinanza</t>
  </si>
  <si>
    <t>Cittadino italiano</t>
  </si>
  <si>
    <t>Cittadino europeo</t>
  </si>
  <si>
    <t>Cittadino extracomunitario in possesso di permesso di soggiorno UE</t>
  </si>
  <si>
    <t>Pensione di Cittadinanza</t>
  </si>
  <si>
    <t>Numero componenti nucleo</t>
  </si>
  <si>
    <t>Numero persone
coinvolte</t>
  </si>
  <si>
    <t>Nuclei con presenza di minori</t>
  </si>
  <si>
    <t>6 e più</t>
  </si>
  <si>
    <t>Nuclei senza presenza di minori</t>
  </si>
  <si>
    <t>Nuclei con presenza di disabili</t>
  </si>
  <si>
    <t>Nuclei senza presenza di disabili</t>
  </si>
  <si>
    <t>Classe di importo percepito (in euro)</t>
  </si>
  <si>
    <t xml:space="preserve">Fino a 200,00 </t>
  </si>
  <si>
    <t>200,01 - 400,00</t>
  </si>
  <si>
    <t>400,01 - 600,00</t>
  </si>
  <si>
    <t>600,01 - 800,00</t>
  </si>
  <si>
    <t>800,01 - 1.000,00</t>
  </si>
  <si>
    <t>1.000,01 - 1.200,00</t>
  </si>
  <si>
    <t xml:space="preserve">Oltre 1.200,00 </t>
  </si>
  <si>
    <t>Nuclei revocati dal diritto</t>
  </si>
  <si>
    <t>Nuclei decaduti dal diritto</t>
  </si>
  <si>
    <t>Regione e
Provincia</t>
  </si>
  <si>
    <t>Alessandria</t>
  </si>
  <si>
    <t>Asti</t>
  </si>
  <si>
    <t>Biella</t>
  </si>
  <si>
    <t>Cuneo</t>
  </si>
  <si>
    <t>Novara</t>
  </si>
  <si>
    <t>Torino</t>
  </si>
  <si>
    <t>Verbano-Cusio-Ossola</t>
  </si>
  <si>
    <t>Vercelli</t>
  </si>
  <si>
    <t>Aosta</t>
  </si>
  <si>
    <t>Bergamo</t>
  </si>
  <si>
    <t>Brescia</t>
  </si>
  <si>
    <t>Como</t>
  </si>
  <si>
    <t>Cremona</t>
  </si>
  <si>
    <t>Lecco</t>
  </si>
  <si>
    <t>Lodi</t>
  </si>
  <si>
    <t>Mantova</t>
  </si>
  <si>
    <t>Milano</t>
  </si>
  <si>
    <t>Monza-Brianza</t>
  </si>
  <si>
    <t>Pavia</t>
  </si>
  <si>
    <t>Sondrio</t>
  </si>
  <si>
    <t>Varese</t>
  </si>
  <si>
    <t>Bolzano</t>
  </si>
  <si>
    <t>Trento</t>
  </si>
  <si>
    <t>Belluno</t>
  </si>
  <si>
    <t>Padova</t>
  </si>
  <si>
    <t>Rovigo</t>
  </si>
  <si>
    <t>Treviso</t>
  </si>
  <si>
    <t>Venezia</t>
  </si>
  <si>
    <t>Verona</t>
  </si>
  <si>
    <t>Vicenza</t>
  </si>
  <si>
    <t>Gorizia</t>
  </si>
  <si>
    <t>Pordenone</t>
  </si>
  <si>
    <t>Trieste</t>
  </si>
  <si>
    <t>Udine</t>
  </si>
  <si>
    <t>Genova</t>
  </si>
  <si>
    <t>Imperia</t>
  </si>
  <si>
    <t>La Spezia</t>
  </si>
  <si>
    <t>Savona</t>
  </si>
  <si>
    <t>Bologna</t>
  </si>
  <si>
    <t>Ferrara</t>
  </si>
  <si>
    <t>Forli-Cesena</t>
  </si>
  <si>
    <t>Modena</t>
  </si>
  <si>
    <t>Parma</t>
  </si>
  <si>
    <t>Piacenza</t>
  </si>
  <si>
    <t>Ravenna</t>
  </si>
  <si>
    <t>Reggio Emilia</t>
  </si>
  <si>
    <t>Rimini</t>
  </si>
  <si>
    <t>Arezzo</t>
  </si>
  <si>
    <t>Firenze</t>
  </si>
  <si>
    <t>Grosseto</t>
  </si>
  <si>
    <t>Livorno</t>
  </si>
  <si>
    <t>Lucca</t>
  </si>
  <si>
    <t>Massa Carrara</t>
  </si>
  <si>
    <t>Pisa</t>
  </si>
  <si>
    <t>Pistoia</t>
  </si>
  <si>
    <t>Prato</t>
  </si>
  <si>
    <t>Siena</t>
  </si>
  <si>
    <t>Perugia</t>
  </si>
  <si>
    <t>Terni</t>
  </si>
  <si>
    <t>Ancona</t>
  </si>
  <si>
    <t>Ascoli Piceno</t>
  </si>
  <si>
    <t>Fermo</t>
  </si>
  <si>
    <t>Macerata</t>
  </si>
  <si>
    <t>Pesaro-Urbino</t>
  </si>
  <si>
    <t>Frosinone</t>
  </si>
  <si>
    <t>Latina</t>
  </si>
  <si>
    <t>Rieti</t>
  </si>
  <si>
    <t>Roma</t>
  </si>
  <si>
    <t>Viterbo</t>
  </si>
  <si>
    <t>Chieti</t>
  </si>
  <si>
    <t>L'Aquila</t>
  </si>
  <si>
    <t>Pescara</t>
  </si>
  <si>
    <t>Teramo</t>
  </si>
  <si>
    <t>Campobasso</t>
  </si>
  <si>
    <t>Isernia</t>
  </si>
  <si>
    <t>Avellino</t>
  </si>
  <si>
    <t>Benevento</t>
  </si>
  <si>
    <t>Caserta</t>
  </si>
  <si>
    <t>Napoli</t>
  </si>
  <si>
    <t>Salerno</t>
  </si>
  <si>
    <t>Bari</t>
  </si>
  <si>
    <t>Barletta-Andria-Trani</t>
  </si>
  <si>
    <t>Brindisi</t>
  </si>
  <si>
    <t>Foggia</t>
  </si>
  <si>
    <t>Lecce</t>
  </si>
  <si>
    <t>Taranto</t>
  </si>
  <si>
    <t>Matera</t>
  </si>
  <si>
    <t>Potenza</t>
  </si>
  <si>
    <t>Catanzaro</t>
  </si>
  <si>
    <t>Cosenza</t>
  </si>
  <si>
    <t>Crotone</t>
  </si>
  <si>
    <t>Reggio Calabria</t>
  </si>
  <si>
    <t>Vibo Valentia</t>
  </si>
  <si>
    <t>Agrigento</t>
  </si>
  <si>
    <t>Caltanissetta</t>
  </si>
  <si>
    <t>Catania</t>
  </si>
  <si>
    <t>Enna</t>
  </si>
  <si>
    <t>Messina</t>
  </si>
  <si>
    <t>Palermo</t>
  </si>
  <si>
    <t>Ragusa</t>
  </si>
  <si>
    <t>Siracusa</t>
  </si>
  <si>
    <t>Trapani</t>
  </si>
  <si>
    <t>Cagliari</t>
  </si>
  <si>
    <t>Carbonia-Iglesias</t>
  </si>
  <si>
    <t>Medio-Campidano</t>
  </si>
  <si>
    <t>Nuoro</t>
  </si>
  <si>
    <t>Ogliastra</t>
  </si>
  <si>
    <t>Olbia-Tempio</t>
  </si>
  <si>
    <t>Oristano</t>
  </si>
  <si>
    <t>Sassari</t>
  </si>
  <si>
    <t>ITALIA</t>
  </si>
  <si>
    <t>Regione e Provincia</t>
  </si>
  <si>
    <t>(*) L'unità statistica di osservazione è il codice fiscale del richiedente distinto per anno di presentazione della domanda: se nell’arco dello stesso anno il richiedente presenta più domande, nella statistica viene considerata solo quella relativa al mese più recente e quindi il richiedente rientra nel conteggio al massimo per una volta l’anno</t>
  </si>
  <si>
    <t>Valori assoluti</t>
  </si>
  <si>
    <t>Valori %</t>
  </si>
  <si>
    <r>
      <t xml:space="preserve">Anno 2019
</t>
    </r>
    <r>
      <rPr>
        <i/>
        <sz val="9"/>
        <rFont val="Verdana"/>
        <family val="2"/>
      </rPr>
      <t>(Aprile - Dicembre)</t>
    </r>
  </si>
  <si>
    <r>
      <t xml:space="preserve">Anno 2020
</t>
    </r>
    <r>
      <rPr>
        <i/>
        <sz val="9"/>
        <rFont val="Verdana"/>
        <family val="2"/>
      </rPr>
      <t>(Gennaio - Dicembre)</t>
    </r>
  </si>
  <si>
    <r>
      <t>Anno 2019</t>
    </r>
    <r>
      <rPr>
        <i/>
        <sz val="10"/>
        <rFont val="Verdana"/>
        <family val="2"/>
      </rPr>
      <t xml:space="preserve">
</t>
    </r>
    <r>
      <rPr>
        <i/>
        <sz val="9"/>
        <rFont val="Verdana"/>
        <family val="2"/>
      </rPr>
      <t>(Aprile - Dicembre)</t>
    </r>
  </si>
  <si>
    <r>
      <t xml:space="preserve">Anno 2020
</t>
    </r>
    <r>
      <rPr>
        <i/>
        <sz val="9"/>
        <color theme="1"/>
        <rFont val="Verdana"/>
        <family val="2"/>
      </rPr>
      <t>(Gennaio - Dicembre)</t>
    </r>
  </si>
  <si>
    <t>Febbraio 2021</t>
  </si>
  <si>
    <t>Marzo 2021</t>
  </si>
  <si>
    <t>(*): l'anno di revoca/decadenza è quello in cui è stata accertata la mancanza di uno dei requisiti</t>
  </si>
  <si>
    <t>Aprile 2021</t>
  </si>
  <si>
    <t>INDICE</t>
  </si>
  <si>
    <t>Osservatorio sul Reddito/Pensione di cittadinanza</t>
  </si>
  <si>
    <t>(*):La classificazione per Reddito di Cittadinanza o Pensione di Cittadinanza si riferisce all'ultima tipologia di trattamento percepita nell'anno</t>
  </si>
  <si>
    <r>
      <t xml:space="preserve">Tavola 1.2.2  -  Nuclei percettori di almeno una mensilità di </t>
    </r>
    <r>
      <rPr>
        <b/>
        <u/>
        <sz val="10"/>
        <rFont val="Verdana"/>
        <family val="2"/>
      </rPr>
      <t>Pensione di Cittadinanza</t>
    </r>
    <r>
      <rPr>
        <b/>
        <sz val="10"/>
        <rFont val="Verdana"/>
        <family val="2"/>
      </rPr>
      <t xml:space="preserve">* nell'anno di riferimento per regione </t>
    </r>
  </si>
  <si>
    <t>Maggio 2021</t>
  </si>
  <si>
    <t>Tavola 1.1.1   - Nuclei richiedenti di RdC/PdC per anno e provincia</t>
  </si>
  <si>
    <t>Tavola 1.4      - Nuclei percettori di RdC/PdC e importi erogati - dati mensili</t>
  </si>
  <si>
    <t>Giugno 2021</t>
  </si>
  <si>
    <t>Luglio 2021</t>
  </si>
  <si>
    <t>Agosto 2021</t>
  </si>
  <si>
    <t>Settembre 2021</t>
  </si>
  <si>
    <t xml:space="preserve">Tavola 1.3      - Nuclei percettori di RdC/PdC con almeno una revoca/decadenza per anno e regione </t>
  </si>
  <si>
    <t>Ottobre 2021</t>
  </si>
  <si>
    <t>Novembre 2021</t>
  </si>
  <si>
    <r>
      <t xml:space="preserve">Anno 2021
</t>
    </r>
    <r>
      <rPr>
        <i/>
        <sz val="9"/>
        <rFont val="Verdana"/>
        <family val="2"/>
      </rPr>
      <t>(Gennaio - Dicembre)</t>
    </r>
  </si>
  <si>
    <r>
      <t xml:space="preserve">Anno 2021
</t>
    </r>
    <r>
      <rPr>
        <i/>
        <sz val="9"/>
        <color theme="1"/>
        <rFont val="Verdana"/>
        <family val="2"/>
      </rPr>
      <t>(Gennaio - Dicembre)</t>
    </r>
  </si>
  <si>
    <t>Dicembre 2021</t>
  </si>
  <si>
    <t>Gennaio 2022</t>
  </si>
  <si>
    <t>Tavola 1.1      - Nuclei richiedenti di RdC/PdC per anno e regione</t>
  </si>
  <si>
    <r>
      <t>Tavola 1.1  - Nuclei richiedenti</t>
    </r>
    <r>
      <rPr>
        <b/>
        <vertAlign val="superscript"/>
        <sz val="10"/>
        <rFont val="Verdana"/>
        <family val="2"/>
      </rPr>
      <t>*</t>
    </r>
    <r>
      <rPr>
        <b/>
        <sz val="10"/>
        <rFont val="Verdana"/>
        <family val="2"/>
      </rPr>
      <t xml:space="preserve"> di RdC/PdC per anno e regione</t>
    </r>
  </si>
  <si>
    <t>Febbraio 2022</t>
  </si>
  <si>
    <t>Marzo 2022</t>
  </si>
  <si>
    <t>Aprile 2022</t>
  </si>
  <si>
    <t>Maggio 2022</t>
  </si>
  <si>
    <t>Giugno 2022</t>
  </si>
  <si>
    <t>Luglio 2022</t>
  </si>
  <si>
    <t>Familiari delle precedenti categorie e titolari di protezione internazionale</t>
  </si>
  <si>
    <t>Agosto 2022</t>
  </si>
  <si>
    <t>Settembre 2022</t>
  </si>
  <si>
    <t>Ottobre 2022</t>
  </si>
  <si>
    <t>Novembre 2022</t>
  </si>
  <si>
    <r>
      <t xml:space="preserve">Anno 2022
</t>
    </r>
    <r>
      <rPr>
        <i/>
        <sz val="9"/>
        <rFont val="Verdana"/>
        <family val="2"/>
      </rPr>
      <t>(Gennaio - Dicembre)</t>
    </r>
  </si>
  <si>
    <r>
      <t xml:space="preserve">Anno 2022
</t>
    </r>
    <r>
      <rPr>
        <i/>
        <sz val="9"/>
        <color theme="1"/>
        <rFont val="Verdana"/>
        <family val="2"/>
      </rPr>
      <t>(Gennaio - Dicembre)</t>
    </r>
  </si>
  <si>
    <t>Dicembre 2022</t>
  </si>
  <si>
    <t>Gennaio 2023</t>
  </si>
  <si>
    <t>Febbraio 2023</t>
  </si>
  <si>
    <t>Marzo 2023</t>
  </si>
  <si>
    <t xml:space="preserve">Tavola 1.2  -  Nuclei percettori di almeno una mensilità di RdC/PdC nell'anno di riferimento per regione </t>
  </si>
  <si>
    <r>
      <t>Tavola 1.1.1  -  Nuclei richiedenti</t>
    </r>
    <r>
      <rPr>
        <b/>
        <vertAlign val="superscript"/>
        <sz val="8"/>
        <rFont val="Verdana"/>
        <family val="2"/>
      </rPr>
      <t>*</t>
    </r>
    <r>
      <rPr>
        <b/>
        <sz val="8"/>
        <rFont val="Verdana"/>
        <family val="2"/>
      </rPr>
      <t xml:space="preserve"> di RdC/PdC per anno e provincia</t>
    </r>
  </si>
  <si>
    <r>
      <t xml:space="preserve">Tavola 1.2.1  -  Nuclei percettori di almeno una mensilità di </t>
    </r>
    <r>
      <rPr>
        <b/>
        <u/>
        <sz val="10"/>
        <rFont val="Verdana"/>
        <family val="2"/>
      </rPr>
      <t>Reddito di Cittadinanza</t>
    </r>
    <r>
      <rPr>
        <b/>
        <sz val="10"/>
        <rFont val="Verdana"/>
        <family val="2"/>
      </rPr>
      <t xml:space="preserve">* nell'anno di riferimento per regione </t>
    </r>
  </si>
  <si>
    <t xml:space="preserve">Tavola 1.3  - Nuclei percettori di Rdc/PdC con almeno una revoca/decadenza per anno* e regione </t>
  </si>
  <si>
    <t>Aprile 2023</t>
  </si>
  <si>
    <t>Maggio 2023</t>
  </si>
  <si>
    <t>Giugno 2023</t>
  </si>
  <si>
    <t xml:space="preserve">Tavola 1.2      - Nuclei percettori di almeno una mensilità di RdC/PdC nell'anno di riferimento per regione </t>
  </si>
  <si>
    <t xml:space="preserve">Tavola 1.2.1   - Nuclei percettori di almeno una mensilità di Reddito di Cittadinanza nell'anno di riferimento per regione </t>
  </si>
  <si>
    <t xml:space="preserve">Tavola 1.2.2   - Nuclei percettori di almeno una mensilità di Pensione di Cittadinanza nell'anno di riferimento per regione </t>
  </si>
  <si>
    <t>Luglio 2023</t>
  </si>
  <si>
    <t>Barlettaandriatrani</t>
  </si>
  <si>
    <r>
      <t xml:space="preserve">Anno 2023
</t>
    </r>
    <r>
      <rPr>
        <i/>
        <sz val="9"/>
        <rFont val="Verdana"/>
        <family val="2"/>
      </rPr>
      <t>(Gennaio - Settembre</t>
    </r>
    <r>
      <rPr>
        <sz val="10"/>
        <rFont val="Verdana"/>
        <family val="2"/>
      </rPr>
      <t>)</t>
    </r>
  </si>
  <si>
    <t>Tavola 1.5      - Nuclei percettori di RdC/PdC nel mese di Settembre 2023 per regione e tipologia della prestazione</t>
  </si>
  <si>
    <t>Tavola 1.5.1   - Nuclei percettori di RdC/PdC nel mese di Settembre 2023 per provincia e tipologia della prestazione</t>
  </si>
  <si>
    <t>Tavola 1.6      - Nuclei percettori di RdC/PdC nel mese di Settembre 2023 per cittadinanza del richiedente e tipologia di prestazione</t>
  </si>
  <si>
    <t>Tavola 1.7      - Nuclei percettori di RdC/PdC nel mese di Settembre 2023 per numero componenti e indicazione della presenza di minori</t>
  </si>
  <si>
    <t>Tavola 1.8      - Nuclei percettori di RdC/PdC nel mese di Settembre 2023 per numero componenti e indicazione della presenza di disabili</t>
  </si>
  <si>
    <t>Tavola 1.9      - Nuclei percettori di RdC/PdC nel mese di Settembre 2023 per classi di importo percepito e numero componenti il nucleo</t>
  </si>
  <si>
    <r>
      <t xml:space="preserve">Anno 2023
</t>
    </r>
    <r>
      <rPr>
        <i/>
        <sz val="9"/>
        <color theme="1"/>
        <rFont val="Verdana"/>
        <family val="2"/>
      </rPr>
      <t>(Gennaio - Settembre)</t>
    </r>
  </si>
  <si>
    <r>
      <t xml:space="preserve">Anno 2023
</t>
    </r>
    <r>
      <rPr>
        <i/>
        <sz val="9"/>
        <rFont val="Verdana"/>
        <family val="2"/>
      </rPr>
      <t>(Gennaio - Settembre)</t>
    </r>
  </si>
  <si>
    <t>Settembre 2023</t>
  </si>
  <si>
    <r>
      <t xml:space="preserve">Media nuclei beneficiari
</t>
    </r>
    <r>
      <rPr>
        <i/>
        <sz val="9"/>
        <rFont val="Verdana"/>
        <family val="2"/>
      </rPr>
      <t>(Aprile 2019 - Settembre 2023)</t>
    </r>
  </si>
  <si>
    <r>
      <t xml:space="preserve">Importo medio mensile
</t>
    </r>
    <r>
      <rPr>
        <i/>
        <sz val="9"/>
        <rFont val="Verdana"/>
        <family val="2"/>
      </rPr>
      <t>(Aprile 2019 - Settembre 2023)</t>
    </r>
  </si>
  <si>
    <t xml:space="preserve">(*) Dal mese di agosto 2023 si registrano gli effetti dell’applicazione del limite di fruizione delle sette mensilità nel corso del 2023 per i percettori di RdC, ad eccezione dei  nuclei in cui siano presenti minori, persone con disabilità o persone con almeno 60 anni di età ovvero nuclei per i quali  sia stata comunicata la presa  in carico dai servizi sociali, come previsto dall’ art.1 c. 313/314 della Legge 197/2022 e art. 13, c. 5 del DL. n. 48/2023. 
Occorre comunque tener presente che il dato relativo ai mesi più recenti risente anche degli effetti legati alla dinamicità degli archivi amministrativi in relazione ai controlli sulle prestazioni erogate che possono determinare revoche o decadenze e dei supplementi istruttori che possono comportare la temporanea sospensione della prestazione. </t>
  </si>
  <si>
    <t>Agosto 2023*</t>
  </si>
  <si>
    <t>Tavola 1.5  -  Nuclei percettori di RdC/PdC nel mese di Settembre 2023* per regione e tipologia della prestazione</t>
  </si>
  <si>
    <t xml:space="preserve">Tavola 1.5.1  -  Nuclei percettori di RdC/PdC nel mese di Settembre 2023* per provincia e tipologia della prestazione
</t>
  </si>
  <si>
    <t xml:space="preserve">Tavola 1.6  -  Nuclei percettori di RdC/PdC nel mese di Settembre 2023* per cittadinanza del richiedente e tipologia di prestazione
</t>
  </si>
  <si>
    <t xml:space="preserve">Tavola 1.7  - Nuclei percettori di RdC/PdC nel mese di Settembre 2023* per numero componenti e indicazione della presenza di minori
</t>
  </si>
  <si>
    <t xml:space="preserve">Tavola 1.8  - Nuclei percettori di RdC/PdC nel mese di Settembre 2023* per numero componenti e indicazione della presenza di disabili
</t>
  </si>
  <si>
    <t xml:space="preserve">Tavola 1.9  - Nuclei percettori di RdC/PdC nel mese di Settembre 2023* per classi di importo percepito e numero componenti il nucleo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</si>
</sst>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0.0%"/>
    <numFmt numFmtId="167" formatCode="_-* #,##0.00\ _€_-;\-* #,##0.00\ _€_-;_-* &quot;-&quot;??\ _€_-;_-@_-"/>
    <numFmt numFmtId="168" formatCode="0.0000"/>
    <numFmt numFmtId="169" formatCode="0.000"/>
    <numFmt numFmtId="170" formatCode="#,##0_ ;\-#,##0\ "/>
  </numFmts>
  <fonts count="34" x14ac:knownFonts="1">
    <font>
      <sz val="11"/>
      <color theme="1"/>
      <name val="Calibri"/>
      <family val="2"/>
      <scheme val="minor"/>
    </font>
    <font>
      <sz val="11"/>
      <color theme="1"/>
      <name val="Calibri"/>
      <family val="2"/>
      <scheme val="minor"/>
    </font>
    <font>
      <b/>
      <sz val="10"/>
      <name val="Verdana"/>
      <family val="2"/>
    </font>
    <font>
      <sz val="8"/>
      <color theme="1"/>
      <name val="Verdana"/>
      <family val="2"/>
    </font>
    <font>
      <sz val="10"/>
      <name val="Verdana"/>
      <family val="2"/>
    </font>
    <font>
      <b/>
      <i/>
      <sz val="10"/>
      <name val="Verdana"/>
      <family val="2"/>
    </font>
    <font>
      <b/>
      <i/>
      <sz val="10"/>
      <color theme="1"/>
      <name val="Verdana"/>
      <family val="2"/>
    </font>
    <font>
      <sz val="10"/>
      <name val="Arial"/>
      <family val="2"/>
    </font>
    <font>
      <sz val="10"/>
      <color theme="1"/>
      <name val="Verdana"/>
      <family val="2"/>
    </font>
    <font>
      <i/>
      <sz val="8"/>
      <color theme="1"/>
      <name val="Verdana"/>
      <family val="2"/>
    </font>
    <font>
      <b/>
      <sz val="10"/>
      <color rgb="FFFF0000"/>
      <name val="Verdana"/>
      <family val="2"/>
    </font>
    <font>
      <i/>
      <sz val="10"/>
      <name val="Verdana"/>
      <family val="2"/>
    </font>
    <font>
      <i/>
      <sz val="10"/>
      <color theme="1"/>
      <name val="Verdana"/>
      <family val="2"/>
    </font>
    <font>
      <b/>
      <sz val="11"/>
      <color theme="1"/>
      <name val="Calibri"/>
      <family val="2"/>
      <scheme val="minor"/>
    </font>
    <font>
      <b/>
      <sz val="8"/>
      <name val="Verdana"/>
      <family val="2"/>
    </font>
    <font>
      <sz val="8"/>
      <name val="Verdana"/>
      <family val="2"/>
    </font>
    <font>
      <b/>
      <i/>
      <sz val="8"/>
      <name val="Verdana"/>
      <family val="2"/>
    </font>
    <font>
      <i/>
      <sz val="8"/>
      <name val="Verdana"/>
      <family val="2"/>
    </font>
    <font>
      <b/>
      <i/>
      <sz val="8"/>
      <color theme="1"/>
      <name val="Verdana"/>
      <family val="2"/>
    </font>
    <font>
      <b/>
      <sz val="8"/>
      <color theme="1"/>
      <name val="Verdana"/>
      <family val="2"/>
    </font>
    <font>
      <i/>
      <sz val="11"/>
      <color theme="1"/>
      <name val="Calibri"/>
      <family val="2"/>
      <scheme val="minor"/>
    </font>
    <font>
      <b/>
      <vertAlign val="superscript"/>
      <sz val="10"/>
      <name val="Verdana"/>
      <family val="2"/>
    </font>
    <font>
      <b/>
      <vertAlign val="superscript"/>
      <sz val="8"/>
      <name val="Verdana"/>
      <family val="2"/>
    </font>
    <font>
      <b/>
      <u/>
      <sz val="10"/>
      <name val="Verdana"/>
      <family val="2"/>
    </font>
    <font>
      <i/>
      <sz val="9"/>
      <name val="Verdana"/>
      <family val="2"/>
    </font>
    <font>
      <i/>
      <sz val="9"/>
      <color theme="1"/>
      <name val="Verdana"/>
      <family val="2"/>
    </font>
    <font>
      <b/>
      <sz val="12"/>
      <color rgb="FFC00000"/>
      <name val="Verdana"/>
      <family val="2"/>
    </font>
    <font>
      <sz val="11"/>
      <color theme="1"/>
      <name val="Verdana"/>
      <family val="2"/>
    </font>
    <font>
      <b/>
      <sz val="12"/>
      <color theme="1"/>
      <name val="Verdana"/>
      <family val="2"/>
    </font>
    <font>
      <sz val="9"/>
      <color theme="1"/>
      <name val="Verdana"/>
      <family val="2"/>
    </font>
    <font>
      <sz val="8"/>
      <name val="Calibri"/>
      <family val="2"/>
      <scheme val="minor"/>
    </font>
    <font>
      <sz val="10"/>
      <color rgb="FFFF0000"/>
      <name val="Verdana"/>
      <family val="2"/>
    </font>
    <font>
      <sz val="12"/>
      <color theme="1"/>
      <name val="Verdana"/>
      <family val="2"/>
    </font>
    <font>
      <sz val="12"/>
      <color rgb="FFFF0000"/>
      <name val="Verdana"/>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30">
    <border>
      <left/>
      <right/>
      <top/>
      <bottom/>
      <diagonal/>
    </border>
    <border>
      <left/>
      <right/>
      <top/>
      <bottom style="double">
        <color indexed="64"/>
      </bottom>
      <diagonal/>
    </border>
    <border>
      <left/>
      <right/>
      <top style="double">
        <color indexed="64"/>
      </top>
      <bottom/>
      <diagonal/>
    </border>
    <border>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thin">
        <color indexed="64"/>
      </top>
      <bottom style="double">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7" fillId="0" borderId="0"/>
  </cellStyleXfs>
  <cellXfs count="247">
    <xf numFmtId="0" fontId="0" fillId="0" borderId="0" xfId="0"/>
    <xf numFmtId="0" fontId="3" fillId="0" borderId="0" xfId="3" applyFont="1" applyAlignment="1">
      <alignment vertical="center"/>
    </xf>
    <xf numFmtId="0" fontId="4" fillId="0" borderId="1" xfId="3" applyFont="1" applyBorder="1" applyAlignment="1">
      <alignment horizontal="center" vertical="center" wrapText="1"/>
    </xf>
    <xf numFmtId="0" fontId="4" fillId="0" borderId="0" xfId="4" applyFont="1" applyAlignment="1">
      <alignment vertical="center" wrapText="1"/>
    </xf>
    <xf numFmtId="164" fontId="4" fillId="0" borderId="0" xfId="1" applyNumberFormat="1" applyFont="1" applyFill="1" applyBorder="1" applyAlignment="1">
      <alignment horizontal="left" vertical="center" wrapText="1"/>
    </xf>
    <xf numFmtId="43" fontId="4" fillId="0" borderId="0" xfId="1" applyFont="1" applyFill="1" applyBorder="1" applyAlignment="1">
      <alignment horizontal="left" vertical="center" wrapText="1"/>
    </xf>
    <xf numFmtId="0" fontId="4" fillId="0" borderId="0" xfId="4" applyFont="1" applyAlignment="1">
      <alignment horizontal="left" vertical="center" wrapText="1"/>
    </xf>
    <xf numFmtId="164"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164" fontId="8" fillId="0" borderId="0" xfId="1" applyNumberFormat="1" applyFont="1" applyBorder="1" applyAlignment="1">
      <alignment horizontal="left" vertical="center"/>
    </xf>
    <xf numFmtId="43" fontId="8" fillId="0" borderId="0" xfId="1" applyFont="1" applyBorder="1" applyAlignment="1">
      <alignment horizontal="left" vertical="center"/>
    </xf>
    <xf numFmtId="164" fontId="8" fillId="0" borderId="0" xfId="1" applyNumberFormat="1" applyFont="1" applyBorder="1" applyAlignment="1">
      <alignment horizontal="left" vertical="center" wrapText="1"/>
    </xf>
    <xf numFmtId="43" fontId="8" fillId="0" borderId="0" xfId="1" applyFont="1" applyBorder="1" applyAlignment="1">
      <alignment horizontal="left" vertical="center" wrapText="1"/>
    </xf>
    <xf numFmtId="164" fontId="4" fillId="0" borderId="0" xfId="1" applyNumberFormat="1" applyFont="1" applyBorder="1" applyAlignment="1">
      <alignment horizontal="left" vertical="center"/>
    </xf>
    <xf numFmtId="43" fontId="4" fillId="0" borderId="0" xfId="1" applyFont="1" applyBorder="1" applyAlignment="1">
      <alignment horizontal="left" vertical="center"/>
    </xf>
    <xf numFmtId="0" fontId="5" fillId="0" borderId="4" xfId="4" applyFont="1" applyBorder="1" applyAlignment="1">
      <alignment vertical="center" wrapText="1"/>
    </xf>
    <xf numFmtId="164" fontId="6" fillId="0" borderId="4" xfId="1" applyNumberFormat="1" applyFont="1" applyBorder="1" applyAlignment="1">
      <alignment horizontal="left" vertical="center"/>
    </xf>
    <xf numFmtId="43" fontId="6" fillId="0" borderId="4" xfId="1" applyFont="1" applyBorder="1" applyAlignment="1">
      <alignment horizontal="left" vertical="center"/>
    </xf>
    <xf numFmtId="0" fontId="4" fillId="0" borderId="1" xfId="4" applyFont="1" applyBorder="1" applyAlignment="1">
      <alignment vertical="center" wrapText="1"/>
    </xf>
    <xf numFmtId="164" fontId="8" fillId="0" borderId="1" xfId="1" applyNumberFormat="1" applyFont="1" applyBorder="1" applyAlignment="1">
      <alignment horizontal="left" vertical="center"/>
    </xf>
    <xf numFmtId="43" fontId="8" fillId="0" borderId="1" xfId="1" applyFont="1" applyBorder="1" applyAlignment="1">
      <alignment horizontal="left" vertical="center"/>
    </xf>
    <xf numFmtId="0" fontId="9" fillId="0" borderId="0" xfId="3" applyFont="1" applyAlignment="1">
      <alignment vertical="center"/>
    </xf>
    <xf numFmtId="165" fontId="3" fillId="0" borderId="0" xfId="3" applyNumberFormat="1" applyFont="1" applyAlignment="1">
      <alignment vertical="center"/>
    </xf>
    <xf numFmtId="9" fontId="3" fillId="0" borderId="0" xfId="2" applyFont="1" applyAlignment="1">
      <alignment horizontal="right" vertical="center"/>
    </xf>
    <xf numFmtId="164" fontId="3" fillId="0" borderId="0" xfId="5" applyNumberFormat="1" applyFont="1" applyAlignment="1">
      <alignment vertical="center"/>
    </xf>
    <xf numFmtId="0" fontId="8" fillId="0" borderId="0" xfId="3" applyFont="1" applyAlignment="1">
      <alignment vertical="center"/>
    </xf>
    <xf numFmtId="0" fontId="7" fillId="0" borderId="0" xfId="4" applyAlignment="1">
      <alignment vertical="center"/>
    </xf>
    <xf numFmtId="164" fontId="4" fillId="0" borderId="6" xfId="6" applyNumberFormat="1" applyFont="1" applyBorder="1" applyAlignment="1">
      <alignment vertical="center"/>
    </xf>
    <xf numFmtId="43" fontId="4" fillId="0" borderId="6" xfId="6" applyFont="1" applyBorder="1" applyAlignment="1">
      <alignment vertical="center"/>
    </xf>
    <xf numFmtId="164" fontId="4" fillId="0" borderId="8" xfId="6" applyNumberFormat="1" applyFont="1" applyBorder="1" applyAlignment="1">
      <alignment vertical="center"/>
    </xf>
    <xf numFmtId="164" fontId="4" fillId="0" borderId="7" xfId="6" applyNumberFormat="1" applyFont="1" applyBorder="1" applyAlignment="1">
      <alignment vertical="center"/>
    </xf>
    <xf numFmtId="43" fontId="4" fillId="0" borderId="7" xfId="6" applyFont="1" applyBorder="1" applyAlignment="1">
      <alignment vertical="center"/>
    </xf>
    <xf numFmtId="43" fontId="4" fillId="0" borderId="9" xfId="6" applyFont="1" applyBorder="1" applyAlignment="1">
      <alignment vertical="center"/>
    </xf>
    <xf numFmtId="164" fontId="7" fillId="0" borderId="0" xfId="4" applyNumberFormat="1" applyAlignment="1">
      <alignment vertical="center"/>
    </xf>
    <xf numFmtId="0" fontId="8" fillId="0" borderId="0" xfId="3" applyFont="1"/>
    <xf numFmtId="0" fontId="10" fillId="0" borderId="0" xfId="3" applyFont="1" applyAlignment="1">
      <alignment vertical="center"/>
    </xf>
    <xf numFmtId="3" fontId="8" fillId="0" borderId="0" xfId="3" applyNumberFormat="1" applyFont="1"/>
    <xf numFmtId="0" fontId="9" fillId="0" borderId="0" xfId="3" applyFont="1"/>
    <xf numFmtId="164" fontId="8" fillId="0" borderId="0" xfId="3" applyNumberFormat="1" applyFont="1"/>
    <xf numFmtId="164" fontId="8" fillId="0" borderId="1" xfId="1" applyNumberFormat="1" applyFont="1" applyBorder="1" applyAlignment="1">
      <alignment horizontal="center" vertical="center"/>
    </xf>
    <xf numFmtId="0" fontId="4" fillId="0" borderId="13" xfId="3" applyFont="1" applyBorder="1" applyAlignment="1">
      <alignment vertical="center" wrapText="1"/>
    </xf>
    <xf numFmtId="0" fontId="11" fillId="0" borderId="0" xfId="3" applyFont="1" applyAlignment="1">
      <alignment horizontal="left" vertical="center" wrapText="1"/>
    </xf>
    <xf numFmtId="164" fontId="4" fillId="0" borderId="0" xfId="1" applyNumberFormat="1" applyFont="1" applyFill="1" applyBorder="1" applyAlignment="1">
      <alignment horizontal="center" vertical="center" wrapText="1"/>
    </xf>
    <xf numFmtId="43" fontId="4" fillId="0" borderId="0" xfId="1" applyFont="1" applyFill="1" applyBorder="1" applyAlignment="1">
      <alignment horizontal="center" vertical="center" wrapText="1"/>
    </xf>
    <xf numFmtId="0" fontId="5" fillId="0" borderId="0" xfId="3" applyFont="1" applyAlignment="1">
      <alignment horizontal="left" vertical="center" wrapText="1"/>
    </xf>
    <xf numFmtId="164" fontId="2" fillId="0" borderId="0" xfId="1" applyNumberFormat="1" applyFont="1" applyFill="1" applyBorder="1" applyAlignment="1">
      <alignment horizontal="center" vertical="center" wrapText="1"/>
    </xf>
    <xf numFmtId="43" fontId="2" fillId="0" borderId="0" xfId="1" applyFont="1" applyFill="1" applyBorder="1" applyAlignment="1">
      <alignment horizontal="center" vertical="center" wrapText="1"/>
    </xf>
    <xf numFmtId="0" fontId="4" fillId="0" borderId="0" xfId="3" applyFont="1" applyAlignment="1">
      <alignment horizontal="center" vertical="center" wrapText="1"/>
    </xf>
    <xf numFmtId="9" fontId="8" fillId="0" borderId="0" xfId="2" applyFont="1" applyFill="1"/>
    <xf numFmtId="0" fontId="5" fillId="0" borderId="1" xfId="3" applyFont="1" applyBorder="1" applyAlignment="1">
      <alignment horizontal="left" vertical="center" wrapText="1"/>
    </xf>
    <xf numFmtId="164" fontId="2" fillId="0" borderId="1" xfId="1" applyNumberFormat="1" applyFont="1" applyFill="1" applyBorder="1" applyAlignment="1">
      <alignment horizontal="center" vertical="center" wrapText="1"/>
    </xf>
    <xf numFmtId="43" fontId="2" fillId="0" borderId="1" xfId="1" applyFont="1" applyFill="1" applyBorder="1" applyAlignment="1">
      <alignment horizontal="center" vertical="center" wrapText="1"/>
    </xf>
    <xf numFmtId="165" fontId="8" fillId="0" borderId="0" xfId="3" applyNumberFormat="1" applyFont="1"/>
    <xf numFmtId="164" fontId="8" fillId="0" borderId="0" xfId="5" applyNumberFormat="1" applyFont="1"/>
    <xf numFmtId="0" fontId="1" fillId="0" borderId="0" xfId="3"/>
    <xf numFmtId="0" fontId="4" fillId="0" borderId="13" xfId="3" applyFont="1" applyBorder="1" applyAlignment="1">
      <alignment horizontal="center" vertical="center" wrapText="1"/>
    </xf>
    <xf numFmtId="0" fontId="4" fillId="0" borderId="0" xfId="3" applyFont="1" applyAlignment="1">
      <alignment horizontal="center" vertical="top" wrapText="1"/>
    </xf>
    <xf numFmtId="0" fontId="4" fillId="0" borderId="0" xfId="4" applyFont="1" applyAlignment="1">
      <alignment horizontal="center" vertical="center" wrapText="1"/>
    </xf>
    <xf numFmtId="164" fontId="4" fillId="0" borderId="0" xfId="5" applyNumberFormat="1" applyFont="1" applyFill="1" applyBorder="1" applyAlignment="1">
      <alignment horizontal="center" vertical="center" wrapText="1"/>
    </xf>
    <xf numFmtId="43" fontId="4" fillId="0" borderId="0" xfId="5" applyFont="1" applyFill="1" applyBorder="1" applyAlignment="1">
      <alignment vertical="center" wrapText="1"/>
    </xf>
    <xf numFmtId="0" fontId="5" fillId="0" borderId="0" xfId="4" applyFont="1" applyAlignment="1">
      <alignment vertical="center" wrapText="1"/>
    </xf>
    <xf numFmtId="164" fontId="5" fillId="0" borderId="0" xfId="5" applyNumberFormat="1" applyFont="1" applyFill="1" applyBorder="1" applyAlignment="1">
      <alignment horizontal="center" vertical="center" wrapText="1"/>
    </xf>
    <xf numFmtId="43" fontId="5" fillId="0" borderId="0" xfId="5" applyFont="1" applyFill="1" applyBorder="1" applyAlignment="1">
      <alignment vertical="center" wrapText="1"/>
    </xf>
    <xf numFmtId="0" fontId="5" fillId="0" borderId="1" xfId="4" applyFont="1" applyBorder="1" applyAlignment="1">
      <alignment vertical="center" wrapText="1"/>
    </xf>
    <xf numFmtId="164" fontId="5" fillId="0" borderId="1" xfId="5" applyNumberFormat="1" applyFont="1" applyFill="1" applyBorder="1" applyAlignment="1">
      <alignment horizontal="center" vertical="center" wrapText="1"/>
    </xf>
    <xf numFmtId="43" fontId="5" fillId="0" borderId="1" xfId="5" applyFont="1" applyFill="1" applyBorder="1" applyAlignment="1">
      <alignment vertical="center" wrapText="1"/>
    </xf>
    <xf numFmtId="0" fontId="1" fillId="0" borderId="0" xfId="9"/>
    <xf numFmtId="0" fontId="4" fillId="0" borderId="13" xfId="9" applyFont="1" applyBorder="1" applyAlignment="1">
      <alignment horizontal="center" vertical="center" wrapText="1"/>
    </xf>
    <xf numFmtId="0" fontId="4" fillId="0" borderId="0" xfId="9" applyFont="1" applyAlignment="1">
      <alignment horizontal="center" vertical="top" wrapText="1"/>
    </xf>
    <xf numFmtId="9" fontId="1" fillId="0" borderId="0" xfId="8" applyFont="1" applyBorder="1"/>
    <xf numFmtId="164" fontId="1" fillId="0" borderId="0" xfId="9" applyNumberFormat="1"/>
    <xf numFmtId="0" fontId="1" fillId="0" borderId="0" xfId="3" applyAlignment="1">
      <alignment horizontal="center" vertical="center"/>
    </xf>
    <xf numFmtId="0" fontId="8" fillId="0" borderId="0" xfId="0" applyFont="1" applyAlignment="1">
      <alignment vertical="center" wrapText="1"/>
    </xf>
    <xf numFmtId="164" fontId="4" fillId="0" borderId="0" xfId="1" applyNumberFormat="1" applyFont="1" applyBorder="1" applyAlignment="1">
      <alignment horizontal="center" vertical="center" wrapText="1"/>
    </xf>
    <xf numFmtId="164" fontId="4" fillId="0" borderId="0" xfId="1" applyNumberFormat="1" applyFont="1" applyFill="1" applyBorder="1" applyAlignment="1">
      <alignment vertical="center" wrapText="1"/>
    </xf>
    <xf numFmtId="0" fontId="1" fillId="0" borderId="0" xfId="3" applyAlignment="1">
      <alignment vertical="center"/>
    </xf>
    <xf numFmtId="164" fontId="5" fillId="0" borderId="1" xfId="1" applyNumberFormat="1" applyFont="1" applyBorder="1" applyAlignment="1">
      <alignment vertical="center" wrapText="1"/>
    </xf>
    <xf numFmtId="164"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vertical="center" wrapText="1"/>
    </xf>
    <xf numFmtId="43" fontId="4" fillId="0" borderId="8" xfId="6" applyFont="1" applyBorder="1" applyAlignment="1">
      <alignment vertical="center"/>
    </xf>
    <xf numFmtId="43" fontId="4" fillId="0" borderId="14" xfId="6" applyFont="1" applyBorder="1" applyAlignment="1">
      <alignment vertical="center"/>
    </xf>
    <xf numFmtId="0" fontId="7" fillId="0" borderId="0" xfId="10"/>
    <xf numFmtId="164" fontId="4" fillId="0" borderId="10" xfId="5" applyNumberFormat="1" applyFont="1" applyFill="1" applyBorder="1" applyAlignment="1">
      <alignment horizontal="distributed" vertical="center" wrapText="1" indent="1"/>
    </xf>
    <xf numFmtId="164" fontId="4" fillId="0" borderId="10" xfId="5" applyNumberFormat="1" applyFont="1" applyFill="1" applyBorder="1" applyAlignment="1">
      <alignment horizontal="distributed" vertical="center" indent="1"/>
    </xf>
    <xf numFmtId="164" fontId="8" fillId="0" borderId="10" xfId="5" applyNumberFormat="1" applyFont="1" applyFill="1" applyBorder="1" applyAlignment="1">
      <alignment horizontal="distributed" vertical="center" indent="1"/>
    </xf>
    <xf numFmtId="164" fontId="8" fillId="0" borderId="10" xfId="5" applyNumberFormat="1" applyFont="1" applyFill="1" applyBorder="1" applyAlignment="1">
      <alignment horizontal="distributed" vertical="center" wrapText="1" indent="1"/>
    </xf>
    <xf numFmtId="164" fontId="8" fillId="0" borderId="10" xfId="5" applyNumberFormat="1" applyFont="1" applyBorder="1" applyAlignment="1">
      <alignment horizontal="distributed" vertical="center" indent="1"/>
    </xf>
    <xf numFmtId="164" fontId="6" fillId="0" borderId="16" xfId="5" applyNumberFormat="1" applyFont="1" applyBorder="1" applyAlignment="1">
      <alignment horizontal="center" vertical="center"/>
    </xf>
    <xf numFmtId="164" fontId="8" fillId="0" borderId="11" xfId="5" applyNumberFormat="1" applyFont="1" applyBorder="1" applyAlignment="1">
      <alignment horizontal="distributed" vertical="center" indent="1"/>
    </xf>
    <xf numFmtId="0" fontId="19" fillId="0" borderId="0" xfId="0" applyFont="1" applyAlignment="1">
      <alignment horizontal="left" wrapText="1"/>
    </xf>
    <xf numFmtId="164" fontId="19" fillId="0" borderId="0" xfId="1" applyNumberFormat="1" applyFont="1"/>
    <xf numFmtId="0" fontId="13" fillId="0" borderId="0" xfId="0" applyFont="1"/>
    <xf numFmtId="0" fontId="3" fillId="0" borderId="0" xfId="0" applyFont="1"/>
    <xf numFmtId="164" fontId="3" fillId="0" borderId="0" xfId="1" applyNumberFormat="1" applyFont="1"/>
    <xf numFmtId="164" fontId="0" fillId="0" borderId="0" xfId="1" applyNumberFormat="1" applyFont="1"/>
    <xf numFmtId="0" fontId="3" fillId="0" borderId="5" xfId="0" applyFont="1" applyBorder="1"/>
    <xf numFmtId="164" fontId="3" fillId="0" borderId="5" xfId="1" applyNumberFormat="1" applyFont="1" applyBorder="1"/>
    <xf numFmtId="0" fontId="19" fillId="0" borderId="1" xfId="0" applyFont="1" applyBorder="1" applyAlignment="1">
      <alignment horizontal="left" wrapText="1"/>
    </xf>
    <xf numFmtId="164" fontId="19" fillId="0" borderId="1" xfId="1" applyNumberFormat="1" applyFont="1" applyBorder="1"/>
    <xf numFmtId="164" fontId="20" fillId="0" borderId="0" xfId="1" applyNumberFormat="1" applyFont="1"/>
    <xf numFmtId="164" fontId="20" fillId="0" borderId="0" xfId="1" applyNumberFormat="1" applyFont="1" applyFill="1"/>
    <xf numFmtId="0" fontId="4" fillId="0" borderId="11" xfId="3" applyFont="1" applyBorder="1" applyAlignment="1">
      <alignment horizontal="center" vertical="center" wrapText="1"/>
    </xf>
    <xf numFmtId="0" fontId="11" fillId="0" borderId="12" xfId="3" applyFont="1" applyBorder="1" applyAlignment="1">
      <alignment horizontal="center" vertical="center" wrapText="1"/>
    </xf>
    <xf numFmtId="0" fontId="15" fillId="0" borderId="1" xfId="3" applyFont="1" applyBorder="1" applyAlignment="1">
      <alignment horizontal="center" vertical="center" wrapText="1"/>
    </xf>
    <xf numFmtId="164" fontId="14" fillId="0" borderId="0" xfId="5" applyNumberFormat="1" applyFont="1" applyAlignment="1">
      <alignment horizontal="left" wrapText="1"/>
    </xf>
    <xf numFmtId="43" fontId="14" fillId="0" borderId="0" xfId="1" applyFont="1" applyAlignment="1">
      <alignment horizontal="left" wrapText="1"/>
    </xf>
    <xf numFmtId="0" fontId="3" fillId="0" borderId="0" xfId="3" applyFont="1"/>
    <xf numFmtId="164" fontId="15" fillId="0" borderId="0" xfId="5" applyNumberFormat="1" applyFont="1" applyAlignment="1">
      <alignment horizontal="left" vertical="center" wrapText="1"/>
    </xf>
    <xf numFmtId="43" fontId="15" fillId="0" borderId="0" xfId="1" applyFont="1" applyAlignment="1">
      <alignment horizontal="left" vertical="center" wrapText="1"/>
    </xf>
    <xf numFmtId="164" fontId="15" fillId="0" borderId="5" xfId="5" applyNumberFormat="1" applyFont="1" applyBorder="1" applyAlignment="1">
      <alignment horizontal="left" vertical="center" wrapText="1"/>
    </xf>
    <xf numFmtId="43" fontId="15" fillId="0" borderId="5" xfId="1" applyFont="1" applyBorder="1" applyAlignment="1">
      <alignment horizontal="left" vertical="center" wrapText="1"/>
    </xf>
    <xf numFmtId="0" fontId="19" fillId="0" borderId="19" xfId="0" applyFont="1" applyBorder="1" applyAlignment="1">
      <alignment horizontal="left" wrapText="1"/>
    </xf>
    <xf numFmtId="164" fontId="14" fillId="0" borderId="19" xfId="5" applyNumberFormat="1" applyFont="1" applyBorder="1" applyAlignment="1">
      <alignment horizontal="left" wrapText="1"/>
    </xf>
    <xf numFmtId="43" fontId="14" fillId="0" borderId="19" xfId="1" applyFont="1" applyBorder="1" applyAlignment="1">
      <alignment horizontal="left" wrapText="1"/>
    </xf>
    <xf numFmtId="0" fontId="17" fillId="0" borderId="1" xfId="3" applyFont="1" applyBorder="1" applyAlignment="1">
      <alignment horizontal="center" vertical="center" wrapText="1"/>
    </xf>
    <xf numFmtId="164" fontId="19" fillId="0" borderId="0" xfId="1" applyNumberFormat="1" applyFont="1" applyFill="1"/>
    <xf numFmtId="164" fontId="3" fillId="0" borderId="0" xfId="1" applyNumberFormat="1" applyFont="1" applyFill="1"/>
    <xf numFmtId="164" fontId="3" fillId="0" borderId="5" xfId="1" applyNumberFormat="1" applyFont="1" applyFill="1" applyBorder="1"/>
    <xf numFmtId="164" fontId="19" fillId="0" borderId="1" xfId="1" applyNumberFormat="1" applyFont="1" applyFill="1" applyBorder="1"/>
    <xf numFmtId="166" fontId="11" fillId="0" borderId="0" xfId="2"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xf>
    <xf numFmtId="166" fontId="12" fillId="0" borderId="0" xfId="2" applyNumberFormat="1" applyFont="1" applyFill="1" applyBorder="1" applyAlignment="1">
      <alignment horizontal="right" vertical="center"/>
    </xf>
    <xf numFmtId="166" fontId="12" fillId="0" borderId="0" xfId="2" applyNumberFormat="1" applyFont="1" applyFill="1" applyBorder="1" applyAlignment="1">
      <alignment horizontal="right" vertical="center" wrapText="1"/>
    </xf>
    <xf numFmtId="166" fontId="12" fillId="0" borderId="0" xfId="2" applyNumberFormat="1" applyFont="1" applyBorder="1" applyAlignment="1">
      <alignment horizontal="right" vertical="center"/>
    </xf>
    <xf numFmtId="166" fontId="5" fillId="0" borderId="4" xfId="2" applyNumberFormat="1" applyFont="1" applyFill="1" applyBorder="1" applyAlignment="1">
      <alignment horizontal="right" vertical="center" wrapText="1"/>
    </xf>
    <xf numFmtId="166" fontId="11" fillId="0" borderId="1" xfId="2" applyNumberFormat="1" applyFont="1" applyFill="1" applyBorder="1" applyAlignment="1">
      <alignment horizontal="right" vertical="center"/>
    </xf>
    <xf numFmtId="166" fontId="18" fillId="0" borderId="0" xfId="2" applyNumberFormat="1" applyFont="1"/>
    <xf numFmtId="166" fontId="9" fillId="0" borderId="0" xfId="2" applyNumberFormat="1" applyFont="1"/>
    <xf numFmtId="166" fontId="9" fillId="0" borderId="5" xfId="2" applyNumberFormat="1" applyFont="1" applyBorder="1"/>
    <xf numFmtId="166" fontId="18" fillId="0" borderId="1" xfId="2" applyNumberFormat="1" applyFont="1" applyBorder="1"/>
    <xf numFmtId="164" fontId="4" fillId="0" borderId="0" xfId="1" applyNumberFormat="1" applyFont="1" applyFill="1" applyBorder="1" applyAlignment="1">
      <alignment horizontal="right" vertical="center" wrapText="1"/>
    </xf>
    <xf numFmtId="0" fontId="7" fillId="2" borderId="0" xfId="4" applyFont="1" applyFill="1" applyAlignment="1">
      <alignment vertical="center"/>
    </xf>
    <xf numFmtId="164" fontId="19" fillId="0" borderId="0" xfId="1" applyNumberFormat="1" applyFont="1" applyAlignment="1">
      <alignment vertical="center"/>
    </xf>
    <xf numFmtId="0" fontId="26" fillId="0" borderId="0" xfId="0" applyFont="1"/>
    <xf numFmtId="0" fontId="27" fillId="0" borderId="0" xfId="0" applyFont="1"/>
    <xf numFmtId="0" fontId="28" fillId="0" borderId="0" xfId="0" applyFont="1"/>
    <xf numFmtId="0" fontId="29" fillId="0" borderId="0" xfId="0" applyFont="1"/>
    <xf numFmtId="0" fontId="29" fillId="0" borderId="0" xfId="0" applyFont="1" applyAlignment="1">
      <alignment wrapText="1"/>
    </xf>
    <xf numFmtId="0" fontId="4" fillId="0" borderId="12" xfId="3" applyFont="1" applyBorder="1" applyAlignment="1">
      <alignment horizontal="center" vertical="center" wrapText="1"/>
    </xf>
    <xf numFmtId="17" fontId="4" fillId="0" borderId="10" xfId="4" quotePrefix="1" applyNumberFormat="1" applyFont="1" applyBorder="1" applyAlignment="1">
      <alignment vertical="center"/>
    </xf>
    <xf numFmtId="17" fontId="4" fillId="0" borderId="20" xfId="4" quotePrefix="1" applyNumberFormat="1" applyFont="1" applyBorder="1" applyAlignment="1">
      <alignment vertical="center"/>
    </xf>
    <xf numFmtId="43" fontId="11" fillId="0" borderId="5" xfId="1" applyFont="1" applyBorder="1" applyAlignment="1">
      <alignment horizontal="center" vertical="center"/>
    </xf>
    <xf numFmtId="43" fontId="11" fillId="0" borderId="21" xfId="1" applyFont="1" applyBorder="1" applyAlignment="1">
      <alignment horizontal="center" vertical="center"/>
    </xf>
    <xf numFmtId="43" fontId="11" fillId="0" borderId="23" xfId="6" applyFont="1" applyBorder="1" applyAlignment="1">
      <alignment horizontal="center" vertical="center"/>
    </xf>
    <xf numFmtId="43" fontId="11" fillId="0" borderId="5" xfId="6" applyFont="1" applyBorder="1" applyAlignment="1">
      <alignment horizontal="center" vertical="center"/>
    </xf>
    <xf numFmtId="43" fontId="31" fillId="0" borderId="0" xfId="1" applyFont="1"/>
    <xf numFmtId="2" fontId="31" fillId="0" borderId="0" xfId="3" applyNumberFormat="1" applyFont="1"/>
    <xf numFmtId="1" fontId="31" fillId="0" borderId="0" xfId="3" applyNumberFormat="1" applyFont="1"/>
    <xf numFmtId="2" fontId="33" fillId="0" borderId="0" xfId="3" applyNumberFormat="1" applyFont="1" applyAlignment="1">
      <alignment vertical="center"/>
    </xf>
    <xf numFmtId="167" fontId="3" fillId="0" borderId="0" xfId="3" applyNumberFormat="1" applyFont="1" applyAlignment="1">
      <alignment vertical="center"/>
    </xf>
    <xf numFmtId="2" fontId="7" fillId="0" borderId="0" xfId="4" applyNumberFormat="1" applyAlignment="1">
      <alignment vertical="center"/>
    </xf>
    <xf numFmtId="166" fontId="3" fillId="0" borderId="0" xfId="3" applyNumberFormat="1" applyFont="1" applyAlignment="1">
      <alignment vertical="center"/>
    </xf>
    <xf numFmtId="164" fontId="1" fillId="0" borderId="0" xfId="3" applyNumberFormat="1" applyAlignment="1">
      <alignment vertical="center"/>
    </xf>
    <xf numFmtId="9" fontId="1" fillId="0" borderId="0" xfId="2" applyAlignment="1">
      <alignment vertical="center"/>
    </xf>
    <xf numFmtId="166" fontId="1" fillId="0" borderId="0" xfId="2" applyNumberFormat="1" applyAlignment="1">
      <alignment vertical="center"/>
    </xf>
    <xf numFmtId="9" fontId="1" fillId="0" borderId="0" xfId="2"/>
    <xf numFmtId="17" fontId="4" fillId="0" borderId="20" xfId="4" quotePrefix="1" applyNumberFormat="1" applyFont="1" applyFill="1" applyBorder="1" applyAlignment="1">
      <alignment vertical="center"/>
    </xf>
    <xf numFmtId="164" fontId="4" fillId="0" borderId="6" xfId="6" applyNumberFormat="1" applyFont="1" applyFill="1" applyBorder="1" applyAlignment="1">
      <alignment vertical="center"/>
    </xf>
    <xf numFmtId="43" fontId="4" fillId="0" borderId="6" xfId="6" applyFont="1" applyFill="1" applyBorder="1" applyAlignment="1">
      <alignment vertical="center"/>
    </xf>
    <xf numFmtId="43" fontId="6" fillId="0" borderId="4" xfId="1" applyNumberFormat="1" applyFont="1" applyBorder="1" applyAlignment="1">
      <alignment horizontal="left" vertical="center"/>
    </xf>
    <xf numFmtId="164" fontId="4" fillId="0" borderId="20" xfId="6" applyNumberFormat="1" applyFont="1" applyFill="1" applyBorder="1" applyAlignment="1">
      <alignment vertical="center"/>
    </xf>
    <xf numFmtId="43" fontId="4" fillId="0" borderId="20" xfId="6" applyFont="1" applyFill="1" applyBorder="1" applyAlignment="1">
      <alignment vertical="center"/>
    </xf>
    <xf numFmtId="169" fontId="8" fillId="0" borderId="0" xfId="3" applyNumberFormat="1" applyFont="1"/>
    <xf numFmtId="2" fontId="13" fillId="0" borderId="0" xfId="0" applyNumberFormat="1" applyFont="1"/>
    <xf numFmtId="168" fontId="3" fillId="0" borderId="0" xfId="3" applyNumberFormat="1" applyFont="1" applyAlignment="1">
      <alignment vertical="center"/>
    </xf>
    <xf numFmtId="168" fontId="7" fillId="0" borderId="0" xfId="4" applyNumberFormat="1" applyAlignment="1">
      <alignment vertical="center"/>
    </xf>
    <xf numFmtId="9" fontId="7" fillId="0" borderId="0" xfId="2" applyFont="1" applyAlignment="1">
      <alignment vertical="center"/>
    </xf>
    <xf numFmtId="0" fontId="7" fillId="0" borderId="0" xfId="4" applyFill="1" applyAlignment="1">
      <alignment vertical="center"/>
    </xf>
    <xf numFmtId="0" fontId="7" fillId="0" borderId="0" xfId="4" applyFont="1" applyFill="1" applyAlignment="1">
      <alignment vertical="center"/>
    </xf>
    <xf numFmtId="164" fontId="4" fillId="0" borderId="7" xfId="6" applyNumberFormat="1" applyFont="1" applyFill="1" applyBorder="1" applyAlignment="1">
      <alignment vertical="center"/>
    </xf>
    <xf numFmtId="43" fontId="4" fillId="0" borderId="7" xfId="6" applyFont="1" applyFill="1" applyBorder="1" applyAlignment="1">
      <alignment vertical="center"/>
    </xf>
    <xf numFmtId="164" fontId="7" fillId="0" borderId="0" xfId="1" applyNumberFormat="1" applyFont="1" applyAlignment="1">
      <alignment vertical="center"/>
    </xf>
    <xf numFmtId="164" fontId="7" fillId="0" borderId="0" xfId="4" applyNumberFormat="1" applyFill="1" applyAlignment="1">
      <alignment vertical="center"/>
    </xf>
    <xf numFmtId="164" fontId="4" fillId="3" borderId="24" xfId="6" applyNumberFormat="1" applyFont="1" applyFill="1" applyBorder="1" applyAlignment="1">
      <alignment vertical="center"/>
    </xf>
    <xf numFmtId="43" fontId="4" fillId="3" borderId="24" xfId="6" applyFont="1" applyFill="1" applyBorder="1" applyAlignment="1">
      <alignment vertical="center"/>
    </xf>
    <xf numFmtId="43" fontId="4" fillId="3" borderId="24" xfId="6" applyNumberFormat="1" applyFont="1" applyFill="1" applyBorder="1" applyAlignment="1">
      <alignment vertical="center"/>
    </xf>
    <xf numFmtId="17" fontId="4" fillId="0" borderId="10" xfId="4" quotePrefix="1" applyNumberFormat="1" applyFont="1" applyFill="1" applyBorder="1" applyAlignment="1">
      <alignment vertical="center"/>
    </xf>
    <xf numFmtId="17" fontId="4" fillId="3" borderId="25" xfId="4" quotePrefix="1" applyNumberFormat="1" applyFont="1" applyFill="1" applyBorder="1" applyAlignment="1">
      <alignment vertical="center"/>
    </xf>
    <xf numFmtId="43" fontId="4" fillId="0" borderId="0" xfId="1" applyFont="1" applyFill="1" applyBorder="1" applyAlignment="1">
      <alignment horizontal="right" vertical="center" wrapText="1"/>
    </xf>
    <xf numFmtId="164" fontId="2" fillId="0" borderId="0" xfId="1" applyNumberFormat="1" applyFont="1" applyFill="1" applyBorder="1" applyAlignment="1">
      <alignment horizontal="right" vertical="center" wrapText="1"/>
    </xf>
    <xf numFmtId="43" fontId="2" fillId="0" borderId="0" xfId="1" applyFont="1" applyFill="1" applyBorder="1" applyAlignment="1">
      <alignment horizontal="right" vertical="center" wrapText="1"/>
    </xf>
    <xf numFmtId="165" fontId="1" fillId="0" borderId="0" xfId="2" applyNumberFormat="1"/>
    <xf numFmtId="170" fontId="4" fillId="0" borderId="0" xfId="1" applyNumberFormat="1" applyFont="1" applyFill="1" applyBorder="1" applyAlignment="1">
      <alignment horizontal="right" vertical="center" wrapText="1"/>
    </xf>
    <xf numFmtId="170" fontId="8" fillId="0" borderId="0" xfId="1" applyNumberFormat="1" applyFont="1"/>
    <xf numFmtId="170" fontId="8" fillId="0" borderId="0" xfId="1" applyNumberFormat="1" applyFont="1" applyBorder="1" applyAlignment="1">
      <alignment horizontal="distributed" vertical="center" indent="1"/>
    </xf>
    <xf numFmtId="170" fontId="8" fillId="0" borderId="0" xfId="1" applyNumberFormat="1" applyFont="1" applyBorder="1" applyAlignment="1">
      <alignment horizontal="right" vertical="center"/>
    </xf>
    <xf numFmtId="170" fontId="5" fillId="0" borderId="4" xfId="1" applyNumberFormat="1" applyFont="1" applyFill="1" applyBorder="1" applyAlignment="1">
      <alignment horizontal="right" vertical="center" wrapText="1"/>
    </xf>
    <xf numFmtId="170" fontId="6" fillId="0" borderId="4" xfId="1" applyNumberFormat="1" applyFont="1" applyBorder="1" applyAlignment="1">
      <alignment horizontal="right" vertical="center"/>
    </xf>
    <xf numFmtId="170" fontId="8" fillId="0" borderId="1" xfId="1" applyNumberFormat="1" applyFont="1" applyBorder="1" applyAlignment="1">
      <alignment horizontal="distributed" vertical="center" indent="1"/>
    </xf>
    <xf numFmtId="170" fontId="8" fillId="0" borderId="1" xfId="1" applyNumberFormat="1" applyFont="1" applyBorder="1" applyAlignment="1">
      <alignment horizontal="right" vertical="center"/>
    </xf>
    <xf numFmtId="43" fontId="3" fillId="0" borderId="0" xfId="1" applyFont="1" applyAlignment="1">
      <alignment vertical="center"/>
    </xf>
    <xf numFmtId="43" fontId="19" fillId="0" borderId="0" xfId="1" applyNumberFormat="1" applyFont="1" applyAlignment="1">
      <alignment vertical="center"/>
    </xf>
    <xf numFmtId="2" fontId="3" fillId="0" borderId="0" xfId="3" applyNumberFormat="1" applyFont="1" applyAlignment="1">
      <alignment vertical="center"/>
    </xf>
    <xf numFmtId="166" fontId="32" fillId="0" borderId="0" xfId="2" applyNumberFormat="1" applyFont="1" applyAlignment="1">
      <alignment vertical="center"/>
    </xf>
    <xf numFmtId="43" fontId="1" fillId="0" borderId="0" xfId="3" applyNumberFormat="1" applyAlignment="1">
      <alignment vertical="center"/>
    </xf>
    <xf numFmtId="10" fontId="1" fillId="0" borderId="0" xfId="2" applyNumberFormat="1" applyAlignment="1">
      <alignment vertical="center"/>
    </xf>
    <xf numFmtId="10" fontId="1" fillId="0" borderId="0" xfId="2" applyNumberFormat="1"/>
    <xf numFmtId="0" fontId="15" fillId="0" borderId="1" xfId="3" applyFont="1" applyFill="1" applyBorder="1" applyAlignment="1">
      <alignment horizontal="center" vertical="center" wrapText="1"/>
    </xf>
    <xf numFmtId="0" fontId="17" fillId="0" borderId="1" xfId="3" applyFont="1" applyFill="1" applyBorder="1" applyAlignment="1">
      <alignment horizontal="center" vertical="center" wrapText="1"/>
    </xf>
    <xf numFmtId="166" fontId="18" fillId="0" borderId="0" xfId="2" applyNumberFormat="1" applyFont="1" applyFill="1"/>
    <xf numFmtId="166" fontId="9" fillId="0" borderId="0" xfId="2" applyNumberFormat="1" applyFont="1" applyFill="1"/>
    <xf numFmtId="166" fontId="9" fillId="0" borderId="0" xfId="2" applyNumberFormat="1" applyFont="1" applyFill="1" applyAlignment="1">
      <alignment horizontal="right"/>
    </xf>
    <xf numFmtId="166" fontId="19" fillId="0" borderId="0" xfId="2" applyNumberFormat="1" applyFont="1" applyFill="1"/>
    <xf numFmtId="166" fontId="9" fillId="0" borderId="5" xfId="2" applyNumberFormat="1" applyFont="1" applyFill="1" applyBorder="1"/>
    <xf numFmtId="166" fontId="18" fillId="0" borderId="1" xfId="2" applyNumberFormat="1" applyFont="1" applyFill="1" applyBorder="1"/>
    <xf numFmtId="164" fontId="0" fillId="0" borderId="0" xfId="1" applyNumberFormat="1" applyFont="1" applyFill="1"/>
    <xf numFmtId="17" fontId="11" fillId="0" borderId="26" xfId="4" quotePrefix="1" applyNumberFormat="1" applyFont="1" applyBorder="1" applyAlignment="1">
      <alignment horizontal="center" vertical="center" wrapText="1"/>
    </xf>
    <xf numFmtId="17" fontId="11" fillId="0" borderId="25" xfId="4" quotePrefix="1" applyNumberFormat="1" applyFont="1" applyBorder="1" applyAlignment="1">
      <alignment horizontal="center" vertical="center" wrapText="1"/>
    </xf>
    <xf numFmtId="164" fontId="11" fillId="0" borderId="27" xfId="6" applyNumberFormat="1" applyFont="1" applyBorder="1" applyAlignment="1">
      <alignment horizontal="left" vertical="center"/>
    </xf>
    <xf numFmtId="43" fontId="11" fillId="0" borderId="23" xfId="1" applyFont="1" applyBorder="1" applyAlignment="1">
      <alignment horizontal="center" vertical="center"/>
    </xf>
    <xf numFmtId="164" fontId="4" fillId="0" borderId="28" xfId="6" applyNumberFormat="1" applyFont="1" applyBorder="1" applyAlignment="1">
      <alignment horizontal="centerContinuous" vertical="center"/>
    </xf>
    <xf numFmtId="164" fontId="4" fillId="0" borderId="29" xfId="6" applyNumberFormat="1" applyFont="1" applyBorder="1" applyAlignment="1">
      <alignment horizontal="centerContinuous" vertical="center"/>
    </xf>
    <xf numFmtId="164" fontId="11" fillId="0" borderId="28" xfId="6" applyNumberFormat="1" applyFont="1" applyBorder="1" applyAlignment="1">
      <alignment horizontal="left" vertical="center"/>
    </xf>
    <xf numFmtId="164" fontId="11" fillId="0" borderId="29" xfId="6" applyNumberFormat="1" applyFont="1" applyBorder="1" applyAlignment="1">
      <alignment horizontal="left" vertical="center"/>
    </xf>
    <xf numFmtId="0" fontId="7" fillId="0" borderId="0" xfId="10" applyAlignment="1">
      <alignment horizontal="center"/>
    </xf>
    <xf numFmtId="0" fontId="9" fillId="0" borderId="0" xfId="0" applyFont="1" applyAlignment="1">
      <alignment horizontal="left" vertical="center" wrapText="1"/>
    </xf>
    <xf numFmtId="0" fontId="2" fillId="0" borderId="15" xfId="3" applyFont="1" applyBorder="1" applyAlignment="1">
      <alignment horizontal="center" vertical="center" wrapText="1"/>
    </xf>
    <xf numFmtId="0" fontId="2" fillId="0" borderId="3" xfId="3" applyFont="1" applyBorder="1" applyAlignment="1">
      <alignment horizontal="center" vertical="center" wrapText="1"/>
    </xf>
    <xf numFmtId="0" fontId="2" fillId="0" borderId="1" xfId="3" applyFont="1" applyBorder="1" applyAlignment="1">
      <alignment horizontal="left" vertical="center" wrapText="1"/>
    </xf>
    <xf numFmtId="0" fontId="2" fillId="0" borderId="17" xfId="3" applyFont="1" applyBorder="1" applyAlignment="1">
      <alignment horizontal="center" vertical="center" wrapText="1"/>
    </xf>
    <xf numFmtId="0" fontId="4" fillId="0" borderId="18" xfId="3" applyFont="1" applyBorder="1" applyAlignment="1">
      <alignment horizontal="left" vertical="center" wrapText="1"/>
    </xf>
    <xf numFmtId="0" fontId="4" fillId="0" borderId="12" xfId="3" applyFont="1" applyBorder="1" applyAlignment="1">
      <alignment horizontal="left" vertical="center" wrapText="1"/>
    </xf>
    <xf numFmtId="0" fontId="14" fillId="0" borderId="1" xfId="3" applyFont="1" applyBorder="1" applyAlignment="1">
      <alignment horizontal="left" vertical="center" wrapText="1"/>
    </xf>
    <xf numFmtId="0" fontId="15" fillId="0" borderId="2" xfId="3" applyFont="1" applyBorder="1" applyAlignment="1">
      <alignment horizontal="left" vertical="center" wrapText="1"/>
    </xf>
    <xf numFmtId="0" fontId="15" fillId="0" borderId="1" xfId="3" applyFont="1" applyBorder="1" applyAlignment="1">
      <alignment horizontal="left" vertical="center" wrapText="1"/>
    </xf>
    <xf numFmtId="0" fontId="2" fillId="0" borderId="3" xfId="3" applyFont="1" applyFill="1" applyBorder="1" applyAlignment="1">
      <alignment horizontal="center" vertical="center" wrapText="1"/>
    </xf>
    <xf numFmtId="0" fontId="6" fillId="0" borderId="3" xfId="3" applyFont="1" applyBorder="1" applyAlignment="1">
      <alignment horizontal="center" vertical="center" wrapText="1"/>
    </xf>
    <xf numFmtId="0" fontId="6" fillId="0" borderId="3" xfId="3" applyFont="1" applyBorder="1" applyAlignment="1">
      <alignment horizontal="center" vertical="center"/>
    </xf>
    <xf numFmtId="0" fontId="4" fillId="0" borderId="2" xfId="3" applyFont="1" applyBorder="1" applyAlignment="1">
      <alignment horizontal="left" vertical="center" wrapText="1"/>
    </xf>
    <xf numFmtId="0" fontId="4" fillId="0" borderId="1" xfId="3" applyFont="1" applyBorder="1" applyAlignment="1">
      <alignment horizontal="left" vertical="center" wrapText="1"/>
    </xf>
    <xf numFmtId="0" fontId="5" fillId="0" borderId="3" xfId="3" applyFont="1" applyBorder="1" applyAlignment="1">
      <alignment horizontal="center" vertical="center" wrapText="1"/>
    </xf>
    <xf numFmtId="0" fontId="7" fillId="0" borderId="0" xfId="4" applyAlignment="1">
      <alignment horizontal="left" vertical="center" wrapText="1"/>
    </xf>
    <xf numFmtId="0" fontId="4" fillId="0" borderId="22" xfId="3" applyFont="1" applyBorder="1" applyAlignment="1">
      <alignment horizontal="left" vertical="center" wrapText="1"/>
    </xf>
    <xf numFmtId="0" fontId="4" fillId="0" borderId="11" xfId="3" applyFont="1" applyBorder="1" applyAlignment="1">
      <alignment horizontal="left" vertical="center" wrapText="1"/>
    </xf>
    <xf numFmtId="0" fontId="16" fillId="0" borderId="3" xfId="3" applyFont="1" applyBorder="1" applyAlignment="1">
      <alignment horizontal="center" vertical="center" wrapText="1"/>
    </xf>
    <xf numFmtId="0" fontId="18" fillId="0" borderId="3" xfId="3" applyFont="1" applyBorder="1" applyAlignment="1">
      <alignment horizontal="center" vertical="center"/>
    </xf>
    <xf numFmtId="0" fontId="8" fillId="0" borderId="0" xfId="3" applyFont="1" applyAlignment="1">
      <alignment horizontal="justify" vertical="center" wrapText="1"/>
    </xf>
    <xf numFmtId="0" fontId="2" fillId="0" borderId="1" xfId="3" applyFont="1" applyBorder="1" applyAlignment="1">
      <alignment horizontal="left" vertical="top" wrapText="1"/>
    </xf>
    <xf numFmtId="0" fontId="5" fillId="0" borderId="2" xfId="3" applyFont="1" applyBorder="1" applyAlignment="1">
      <alignment horizontal="center" vertical="center" wrapText="1"/>
    </xf>
    <xf numFmtId="0" fontId="5" fillId="0" borderId="0" xfId="3" applyFont="1" applyAlignment="1">
      <alignment horizontal="center" vertical="center" wrapText="1"/>
    </xf>
    <xf numFmtId="0" fontId="2" fillId="0" borderId="0" xfId="3" applyFont="1" applyAlignment="1">
      <alignment horizontal="left" vertical="top" wrapText="1"/>
    </xf>
    <xf numFmtId="0" fontId="2" fillId="0" borderId="0" xfId="9" applyFont="1" applyAlignment="1">
      <alignment horizontal="left" vertical="top" wrapText="1"/>
    </xf>
    <xf numFmtId="0" fontId="5" fillId="0" borderId="0" xfId="9" applyFont="1" applyAlignment="1">
      <alignment horizontal="center" vertical="center" wrapText="1"/>
    </xf>
    <xf numFmtId="0" fontId="2" fillId="0" borderId="0" xfId="3" applyFont="1" applyAlignment="1">
      <alignment horizontal="left" vertical="center" wrapText="1"/>
    </xf>
    <xf numFmtId="0" fontId="2" fillId="0" borderId="0" xfId="3" applyFont="1" applyAlignment="1">
      <alignment horizontal="center" vertical="center" wrapText="1"/>
    </xf>
    <xf numFmtId="0" fontId="2" fillId="0" borderId="2" xfId="3" applyFont="1" applyBorder="1" applyAlignment="1">
      <alignment horizontal="center" vertical="center" wrapText="1"/>
    </xf>
    <xf numFmtId="0" fontId="2" fillId="0" borderId="1" xfId="3" applyFont="1" applyBorder="1" applyAlignment="1">
      <alignment horizontal="center" vertical="center" wrapText="1"/>
    </xf>
  </cellXfs>
  <cellStyles count="11">
    <cellStyle name="Migliaia" xfId="1" builtinId="3"/>
    <cellStyle name="Migliaia 2 2 2" xfId="5" xr:uid="{00000000-0005-0000-0000-000001000000}"/>
    <cellStyle name="Migliaia 5" xfId="6" xr:uid="{00000000-0005-0000-0000-000002000000}"/>
    <cellStyle name="Normale" xfId="0" builtinId="0"/>
    <cellStyle name="Normale 17 3" xfId="10" xr:uid="{00000000-0005-0000-0000-000004000000}"/>
    <cellStyle name="Normale 2 2 2" xfId="4" xr:uid="{00000000-0005-0000-0000-000005000000}"/>
    <cellStyle name="Normale 8 5" xfId="3" xr:uid="{00000000-0005-0000-0000-000006000000}"/>
    <cellStyle name="Normale 8 8" xfId="9" xr:uid="{00000000-0005-0000-0000-000007000000}"/>
    <cellStyle name="Percentuale" xfId="2" builtinId="5"/>
    <cellStyle name="Percentuale 4 2" xfId="8" xr:uid="{00000000-0005-0000-0000-000009000000}"/>
    <cellStyle name="Percentuale 6"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121920</xdr:colOff>
      <xdr:row>8</xdr:row>
      <xdr:rowOff>104273</xdr:rowOff>
    </xdr:from>
    <xdr:ext cx="9395460" cy="1463862"/>
    <xdr:sp macro="" textlink="">
      <xdr:nvSpPr>
        <xdr:cNvPr id="2" name="Rettangolo 1">
          <a:extLst>
            <a:ext uri="{FF2B5EF4-FFF2-40B4-BE49-F238E27FC236}">
              <a16:creationId xmlns:a16="http://schemas.microsoft.com/office/drawing/2014/main" id="{6C44900A-EEF3-4081-A4CE-90D0802A0D3D}"/>
            </a:ext>
          </a:extLst>
        </xdr:cNvPr>
        <xdr:cNvSpPr/>
      </xdr:nvSpPr>
      <xdr:spPr>
        <a:xfrm>
          <a:off x="121920" y="1374273"/>
          <a:ext cx="9395460" cy="1463862"/>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it-IT" sz="4400" b="1" cap="none" spc="50">
              <a:ln w="11430"/>
              <a:solidFill>
                <a:srgbClr val="C00000"/>
              </a:solidFill>
              <a:effectLst>
                <a:outerShdw blurRad="76200" dist="50800" dir="5400000" algn="tl" rotWithShape="0">
                  <a:srgbClr val="000000">
                    <a:alpha val="65000"/>
                  </a:srgbClr>
                </a:outerShdw>
              </a:effectLst>
              <a:latin typeface="Verdana" panose="020B0604030504040204" pitchFamily="34" charset="0"/>
              <a:ea typeface="Verdana" panose="020B0604030504040204" pitchFamily="34" charset="0"/>
              <a:cs typeface="Verdana" panose="020B0604030504040204" pitchFamily="34" charset="0"/>
            </a:rPr>
            <a:t>Reddito/Pensione</a:t>
          </a:r>
        </a:p>
        <a:p>
          <a:pPr algn="ctr"/>
          <a:r>
            <a:rPr lang="it-IT" sz="4400" b="1" cap="none" spc="50">
              <a:ln w="11430"/>
              <a:solidFill>
                <a:srgbClr val="C00000"/>
              </a:solidFill>
              <a:effectLst>
                <a:outerShdw blurRad="76200" dist="50800" dir="5400000" algn="tl" rotWithShape="0">
                  <a:srgbClr val="000000">
                    <a:alpha val="65000"/>
                  </a:srgbClr>
                </a:outerShdw>
              </a:effectLst>
              <a:latin typeface="Verdana" panose="020B0604030504040204" pitchFamily="34" charset="0"/>
              <a:ea typeface="Verdana" panose="020B0604030504040204" pitchFamily="34" charset="0"/>
              <a:cs typeface="Verdana" panose="020B0604030504040204" pitchFamily="34" charset="0"/>
            </a:rPr>
            <a:t> di Cittadinanza </a:t>
          </a:r>
        </a:p>
      </xdr:txBody>
    </xdr:sp>
    <xdr:clientData/>
  </xdr:oneCellAnchor>
  <xdr:twoCellAnchor>
    <xdr:from>
      <xdr:col>0</xdr:col>
      <xdr:colOff>219075</xdr:colOff>
      <xdr:row>22</xdr:row>
      <xdr:rowOff>123825</xdr:rowOff>
    </xdr:from>
    <xdr:to>
      <xdr:col>14</xdr:col>
      <xdr:colOff>533400</xdr:colOff>
      <xdr:row>30</xdr:row>
      <xdr:rowOff>85725</xdr:rowOff>
    </xdr:to>
    <xdr:sp macro="" textlink="">
      <xdr:nvSpPr>
        <xdr:cNvPr id="3" name="CasellaDiTesto 2">
          <a:extLst>
            <a:ext uri="{FF2B5EF4-FFF2-40B4-BE49-F238E27FC236}">
              <a16:creationId xmlns:a16="http://schemas.microsoft.com/office/drawing/2014/main" id="{B8A14584-8164-4172-93FF-1FED128448CD}"/>
            </a:ext>
          </a:extLst>
        </xdr:cNvPr>
        <xdr:cNvSpPr txBox="1"/>
      </xdr:nvSpPr>
      <xdr:spPr>
        <a:xfrm>
          <a:off x="219075" y="3616325"/>
          <a:ext cx="9559925" cy="1231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400">
              <a:latin typeface="Verdana" panose="020B0604030504040204" pitchFamily="34" charset="0"/>
              <a:ea typeface="Verdana" panose="020B0604030504040204" pitchFamily="34" charset="0"/>
              <a:cs typeface="Verdana" panose="020B0604030504040204" pitchFamily="34" charset="0"/>
            </a:rPr>
            <a:t>OSSERVATORIO</a:t>
          </a:r>
          <a:r>
            <a:rPr lang="it-IT" sz="2400" baseline="0">
              <a:latin typeface="Verdana" panose="020B0604030504040204" pitchFamily="34" charset="0"/>
              <a:ea typeface="Verdana" panose="020B0604030504040204" pitchFamily="34" charset="0"/>
              <a:cs typeface="Verdana" panose="020B0604030504040204" pitchFamily="34" charset="0"/>
            </a:rPr>
            <a:t> STATISTICO </a:t>
          </a:r>
        </a:p>
        <a:p>
          <a:pPr algn="ctr"/>
          <a:endParaRPr lang="it-IT" sz="1100" i="1">
            <a:latin typeface="Verdana" panose="020B0604030504040204" pitchFamily="34" charset="0"/>
            <a:ea typeface="Verdana" panose="020B0604030504040204" pitchFamily="34" charset="0"/>
            <a:cs typeface="Verdana" panose="020B0604030504040204" pitchFamily="34" charset="0"/>
          </a:endParaRPr>
        </a:p>
        <a:p>
          <a:pPr algn="ctr"/>
          <a:r>
            <a:rPr lang="it-IT" sz="1200" i="1">
              <a:solidFill>
                <a:schemeClr val="dk1"/>
              </a:solidFill>
              <a:effectLst/>
              <a:latin typeface="+mn-lt"/>
              <a:ea typeface="+mn-ea"/>
              <a:cs typeface="+mn-cs"/>
            </a:rPr>
            <a:t>I dati riportati nella presente Appendice Statistica</a:t>
          </a:r>
          <a:r>
            <a:rPr lang="it-IT" sz="1200" i="1" baseline="0">
              <a:solidFill>
                <a:schemeClr val="dk1"/>
              </a:solidFill>
              <a:effectLst/>
              <a:latin typeface="+mn-lt"/>
              <a:ea typeface="+mn-ea"/>
              <a:cs typeface="+mn-cs"/>
            </a:rPr>
            <a:t> si riferiscono ai nuclei percettori di RdC/PdC negli anni 2019-2023</a:t>
          </a:r>
          <a:endParaRPr lang="it-IT" sz="1200">
            <a:effectLst/>
          </a:endParaRPr>
        </a:p>
        <a:p>
          <a:pPr algn="ctr"/>
          <a:endParaRPr lang="it-IT" sz="1100" i="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92529</xdr:colOff>
      <xdr:row>33</xdr:row>
      <xdr:rowOff>130629</xdr:rowOff>
    </xdr:from>
    <xdr:to>
      <xdr:col>4</xdr:col>
      <xdr:colOff>299357</xdr:colOff>
      <xdr:row>35</xdr:row>
      <xdr:rowOff>97971</xdr:rowOff>
    </xdr:to>
    <xdr:sp macro="" textlink="">
      <xdr:nvSpPr>
        <xdr:cNvPr id="4" name="CasellaDiTesto 3">
          <a:extLst>
            <a:ext uri="{FF2B5EF4-FFF2-40B4-BE49-F238E27FC236}">
              <a16:creationId xmlns:a16="http://schemas.microsoft.com/office/drawing/2014/main" id="{710AC089-8859-42DB-B75C-5145BD27723D}"/>
            </a:ext>
          </a:extLst>
        </xdr:cNvPr>
        <xdr:cNvSpPr txBox="1"/>
      </xdr:nvSpPr>
      <xdr:spPr>
        <a:xfrm>
          <a:off x="92529" y="5369379"/>
          <a:ext cx="2848428" cy="284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1100" i="1" baseline="0">
              <a:solidFill>
                <a:schemeClr val="dk1"/>
              </a:solidFill>
              <a:effectLst/>
              <a:latin typeface="+mn-lt"/>
              <a:ea typeface="+mn-ea"/>
              <a:cs typeface="+mn-cs"/>
            </a:rPr>
            <a:t>Inps - l</a:t>
          </a:r>
          <a:r>
            <a:rPr lang="it-IT" sz="1100" i="1">
              <a:solidFill>
                <a:schemeClr val="dk1"/>
              </a:solidFill>
              <a:effectLst/>
              <a:latin typeface="+mn-lt"/>
              <a:ea typeface="+mn-ea"/>
              <a:cs typeface="+mn-cs"/>
            </a:rPr>
            <a:t>ettura</a:t>
          </a:r>
          <a:r>
            <a:rPr lang="it-IT" sz="1100" i="1" baseline="0">
              <a:solidFill>
                <a:schemeClr val="dk1"/>
              </a:solidFill>
              <a:effectLst/>
              <a:latin typeface="+mn-lt"/>
              <a:ea typeface="+mn-ea"/>
              <a:cs typeface="+mn-cs"/>
            </a:rPr>
            <a:t> dati 18 ottobre </a:t>
          </a:r>
          <a:r>
            <a:rPr lang="it-IT" sz="1100" i="1">
              <a:solidFill>
                <a:schemeClr val="dk1"/>
              </a:solidFill>
              <a:effectLst/>
              <a:latin typeface="+mn-lt"/>
              <a:ea typeface="+mn-ea"/>
              <a:cs typeface="+mn-cs"/>
            </a:rPr>
            <a:t>2023</a:t>
          </a:r>
          <a:endParaRPr lang="it-IT">
            <a:effectLst/>
          </a:endParaRPr>
        </a:p>
        <a:p>
          <a:endParaRPr lang="it-I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tat-intra\data\piani%20di%20spoglio_e_doc\05_pds_III_pop\DCIS\SAN\SAN_A_burgio_DEF\DCIS_OSPDISTPSICHRES_ospedaliz_disturbi_psichici_luogo_residenza_DEF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ttura"/>
      <sheetName val="Territorio"/>
      <sheetName val="Tipo dato"/>
      <sheetName val="tipo di patologia"/>
      <sheetName val="Regime di ricovero"/>
      <sheetName val="Sesso"/>
      <sheetName val="Classe di età"/>
      <sheetName val="Stato civile"/>
      <sheetName val="Aggregati clinici di codice"/>
      <sheetName val="Anno"/>
      <sheetName val="Misura"/>
      <sheetName val="flag, note, file aggiuntivi"/>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
    <tabColor rgb="FF92D050"/>
    <pageSetUpPr fitToPage="1"/>
  </sheetPr>
  <dimension ref="A1:O37"/>
  <sheetViews>
    <sheetView tabSelected="1" zoomScaleNormal="100" zoomScaleSheetLayoutView="100" workbookViewId="0">
      <selection sqref="A1:O36"/>
    </sheetView>
  </sheetViews>
  <sheetFormatPr defaultColWidth="9.44140625" defaultRowHeight="13.2" x14ac:dyDescent="0.25"/>
  <cols>
    <col min="1" max="15" width="9.44140625" style="81"/>
    <col min="16" max="16" width="2" style="81" customWidth="1"/>
    <col min="17" max="16384" width="9.44140625" style="81"/>
  </cols>
  <sheetData>
    <row r="1" spans="1:15" x14ac:dyDescent="0.25">
      <c r="A1" s="214"/>
      <c r="B1" s="214"/>
      <c r="C1" s="214"/>
      <c r="D1" s="214"/>
      <c r="E1" s="214"/>
      <c r="F1" s="214"/>
      <c r="G1" s="214"/>
      <c r="H1" s="214"/>
      <c r="I1" s="214"/>
      <c r="J1" s="214"/>
      <c r="K1" s="214"/>
      <c r="L1" s="214"/>
      <c r="M1" s="214"/>
      <c r="N1" s="214"/>
      <c r="O1" s="214"/>
    </row>
    <row r="2" spans="1:15" x14ac:dyDescent="0.25">
      <c r="A2" s="214"/>
      <c r="B2" s="214"/>
      <c r="C2" s="214"/>
      <c r="D2" s="214"/>
      <c r="E2" s="214"/>
      <c r="F2" s="214"/>
      <c r="G2" s="214"/>
      <c r="H2" s="214"/>
      <c r="I2" s="214"/>
      <c r="J2" s="214"/>
      <c r="K2" s="214"/>
      <c r="L2" s="214"/>
      <c r="M2" s="214"/>
      <c r="N2" s="214"/>
      <c r="O2" s="214"/>
    </row>
    <row r="3" spans="1:15" x14ac:dyDescent="0.25">
      <c r="A3" s="214"/>
      <c r="B3" s="214"/>
      <c r="C3" s="214"/>
      <c r="D3" s="214"/>
      <c r="E3" s="214"/>
      <c r="F3" s="214"/>
      <c r="G3" s="214"/>
      <c r="H3" s="214"/>
      <c r="I3" s="214"/>
      <c r="J3" s="214"/>
      <c r="K3" s="214"/>
      <c r="L3" s="214"/>
      <c r="M3" s="214"/>
      <c r="N3" s="214"/>
      <c r="O3" s="214"/>
    </row>
    <row r="4" spans="1:15" x14ac:dyDescent="0.25">
      <c r="A4" s="214"/>
      <c r="B4" s="214"/>
      <c r="C4" s="214"/>
      <c r="D4" s="214"/>
      <c r="E4" s="214"/>
      <c r="F4" s="214"/>
      <c r="G4" s="214"/>
      <c r="H4" s="214"/>
      <c r="I4" s="214"/>
      <c r="J4" s="214"/>
      <c r="K4" s="214"/>
      <c r="L4" s="214"/>
      <c r="M4" s="214"/>
      <c r="N4" s="214"/>
      <c r="O4" s="214"/>
    </row>
    <row r="5" spans="1:15" x14ac:dyDescent="0.25">
      <c r="A5" s="214"/>
      <c r="B5" s="214"/>
      <c r="C5" s="214"/>
      <c r="D5" s="214"/>
      <c r="E5" s="214"/>
      <c r="F5" s="214"/>
      <c r="G5" s="214"/>
      <c r="H5" s="214"/>
      <c r="I5" s="214"/>
      <c r="J5" s="214"/>
      <c r="K5" s="214"/>
      <c r="L5" s="214"/>
      <c r="M5" s="214"/>
      <c r="N5" s="214"/>
      <c r="O5" s="214"/>
    </row>
    <row r="6" spans="1:15" x14ac:dyDescent="0.25">
      <c r="A6" s="214"/>
      <c r="B6" s="214"/>
      <c r="C6" s="214"/>
      <c r="D6" s="214"/>
      <c r="E6" s="214"/>
      <c r="F6" s="214"/>
      <c r="G6" s="214"/>
      <c r="H6" s="214"/>
      <c r="I6" s="214"/>
      <c r="J6" s="214"/>
      <c r="K6" s="214"/>
      <c r="L6" s="214"/>
      <c r="M6" s="214"/>
      <c r="N6" s="214"/>
      <c r="O6" s="214"/>
    </row>
    <row r="7" spans="1:15" x14ac:dyDescent="0.25">
      <c r="A7" s="214"/>
      <c r="B7" s="214"/>
      <c r="C7" s="214"/>
      <c r="D7" s="214"/>
      <c r="E7" s="214"/>
      <c r="F7" s="214"/>
      <c r="G7" s="214"/>
      <c r="H7" s="214"/>
      <c r="I7" s="214"/>
      <c r="J7" s="214"/>
      <c r="K7" s="214"/>
      <c r="L7" s="214"/>
      <c r="M7" s="214"/>
      <c r="N7" s="214"/>
      <c r="O7" s="214"/>
    </row>
    <row r="8" spans="1:15" x14ac:dyDescent="0.25">
      <c r="A8" s="214"/>
      <c r="B8" s="214"/>
      <c r="C8" s="214"/>
      <c r="D8" s="214"/>
      <c r="E8" s="214"/>
      <c r="F8" s="214"/>
      <c r="G8" s="214"/>
      <c r="H8" s="214"/>
      <c r="I8" s="214"/>
      <c r="J8" s="214"/>
      <c r="K8" s="214"/>
      <c r="L8" s="214"/>
      <c r="M8" s="214"/>
      <c r="N8" s="214"/>
      <c r="O8" s="214"/>
    </row>
    <row r="9" spans="1:15" x14ac:dyDescent="0.25">
      <c r="A9" s="214"/>
      <c r="B9" s="214"/>
      <c r="C9" s="214"/>
      <c r="D9" s="214"/>
      <c r="E9" s="214"/>
      <c r="F9" s="214"/>
      <c r="G9" s="214"/>
      <c r="H9" s="214"/>
      <c r="I9" s="214"/>
      <c r="J9" s="214"/>
      <c r="K9" s="214"/>
      <c r="L9" s="214"/>
      <c r="M9" s="214"/>
      <c r="N9" s="214"/>
      <c r="O9" s="214"/>
    </row>
    <row r="10" spans="1:15" x14ac:dyDescent="0.25">
      <c r="A10" s="214"/>
      <c r="B10" s="214"/>
      <c r="C10" s="214"/>
      <c r="D10" s="214"/>
      <c r="E10" s="214"/>
      <c r="F10" s="214"/>
      <c r="G10" s="214"/>
      <c r="H10" s="214"/>
      <c r="I10" s="214"/>
      <c r="J10" s="214"/>
      <c r="K10" s="214"/>
      <c r="L10" s="214"/>
      <c r="M10" s="214"/>
      <c r="N10" s="214"/>
      <c r="O10" s="214"/>
    </row>
    <row r="11" spans="1:15" x14ac:dyDescent="0.25">
      <c r="A11" s="214"/>
      <c r="B11" s="214"/>
      <c r="C11" s="214"/>
      <c r="D11" s="214"/>
      <c r="E11" s="214"/>
      <c r="F11" s="214"/>
      <c r="G11" s="214"/>
      <c r="H11" s="214"/>
      <c r="I11" s="214"/>
      <c r="J11" s="214"/>
      <c r="K11" s="214"/>
      <c r="L11" s="214"/>
      <c r="M11" s="214"/>
      <c r="N11" s="214"/>
      <c r="O11" s="214"/>
    </row>
    <row r="12" spans="1:15" x14ac:dyDescent="0.25">
      <c r="A12" s="214"/>
      <c r="B12" s="214"/>
      <c r="C12" s="214"/>
      <c r="D12" s="214"/>
      <c r="E12" s="214"/>
      <c r="F12" s="214"/>
      <c r="G12" s="214"/>
      <c r="H12" s="214"/>
      <c r="I12" s="214"/>
      <c r="J12" s="214"/>
      <c r="K12" s="214"/>
      <c r="L12" s="214"/>
      <c r="M12" s="214"/>
      <c r="N12" s="214"/>
      <c r="O12" s="214"/>
    </row>
    <row r="13" spans="1:15" x14ac:dyDescent="0.25">
      <c r="A13" s="214"/>
      <c r="B13" s="214"/>
      <c r="C13" s="214"/>
      <c r="D13" s="214"/>
      <c r="E13" s="214"/>
      <c r="F13" s="214"/>
      <c r="G13" s="214"/>
      <c r="H13" s="214"/>
      <c r="I13" s="214"/>
      <c r="J13" s="214"/>
      <c r="K13" s="214"/>
      <c r="L13" s="214"/>
      <c r="M13" s="214"/>
      <c r="N13" s="214"/>
      <c r="O13" s="214"/>
    </row>
    <row r="14" spans="1:15" x14ac:dyDescent="0.25">
      <c r="A14" s="214"/>
      <c r="B14" s="214"/>
      <c r="C14" s="214"/>
      <c r="D14" s="214"/>
      <c r="E14" s="214"/>
      <c r="F14" s="214"/>
      <c r="G14" s="214"/>
      <c r="H14" s="214"/>
      <c r="I14" s="214"/>
      <c r="J14" s="214"/>
      <c r="K14" s="214"/>
      <c r="L14" s="214"/>
      <c r="M14" s="214"/>
      <c r="N14" s="214"/>
      <c r="O14" s="214"/>
    </row>
    <row r="15" spans="1:15" x14ac:dyDescent="0.25">
      <c r="A15" s="214"/>
      <c r="B15" s="214"/>
      <c r="C15" s="214"/>
      <c r="D15" s="214"/>
      <c r="E15" s="214"/>
      <c r="F15" s="214"/>
      <c r="G15" s="214"/>
      <c r="H15" s="214"/>
      <c r="I15" s="214"/>
      <c r="J15" s="214"/>
      <c r="K15" s="214"/>
      <c r="L15" s="214"/>
      <c r="M15" s="214"/>
      <c r="N15" s="214"/>
      <c r="O15" s="214"/>
    </row>
    <row r="16" spans="1:15" x14ac:dyDescent="0.25">
      <c r="A16" s="214"/>
      <c r="B16" s="214"/>
      <c r="C16" s="214"/>
      <c r="D16" s="214"/>
      <c r="E16" s="214"/>
      <c r="F16" s="214"/>
      <c r="G16" s="214"/>
      <c r="H16" s="214"/>
      <c r="I16" s="214"/>
      <c r="J16" s="214"/>
      <c r="K16" s="214"/>
      <c r="L16" s="214"/>
      <c r="M16" s="214"/>
      <c r="N16" s="214"/>
      <c r="O16" s="214"/>
    </row>
    <row r="17" spans="1:15" x14ac:dyDescent="0.25">
      <c r="A17" s="214"/>
      <c r="B17" s="214"/>
      <c r="C17" s="214"/>
      <c r="D17" s="214"/>
      <c r="E17" s="214"/>
      <c r="F17" s="214"/>
      <c r="G17" s="214"/>
      <c r="H17" s="214"/>
      <c r="I17" s="214"/>
      <c r="J17" s="214"/>
      <c r="K17" s="214"/>
      <c r="L17" s="214"/>
      <c r="M17" s="214"/>
      <c r="N17" s="214"/>
      <c r="O17" s="214"/>
    </row>
    <row r="18" spans="1:15" x14ac:dyDescent="0.25">
      <c r="A18" s="214"/>
      <c r="B18" s="214"/>
      <c r="C18" s="214"/>
      <c r="D18" s="214"/>
      <c r="E18" s="214"/>
      <c r="F18" s="214"/>
      <c r="G18" s="214"/>
      <c r="H18" s="214"/>
      <c r="I18" s="214"/>
      <c r="J18" s="214"/>
      <c r="K18" s="214"/>
      <c r="L18" s="214"/>
      <c r="M18" s="214"/>
      <c r="N18" s="214"/>
      <c r="O18" s="214"/>
    </row>
    <row r="19" spans="1:15" x14ac:dyDescent="0.25">
      <c r="A19" s="214"/>
      <c r="B19" s="214"/>
      <c r="C19" s="214"/>
      <c r="D19" s="214"/>
      <c r="E19" s="214"/>
      <c r="F19" s="214"/>
      <c r="G19" s="214"/>
      <c r="H19" s="214"/>
      <c r="I19" s="214"/>
      <c r="J19" s="214"/>
      <c r="K19" s="214"/>
      <c r="L19" s="214"/>
      <c r="M19" s="214"/>
      <c r="N19" s="214"/>
      <c r="O19" s="214"/>
    </row>
    <row r="20" spans="1:15" x14ac:dyDescent="0.25">
      <c r="A20" s="214"/>
      <c r="B20" s="214"/>
      <c r="C20" s="214"/>
      <c r="D20" s="214"/>
      <c r="E20" s="214"/>
      <c r="F20" s="214"/>
      <c r="G20" s="214"/>
      <c r="H20" s="214"/>
      <c r="I20" s="214"/>
      <c r="J20" s="214"/>
      <c r="K20" s="214"/>
      <c r="L20" s="214"/>
      <c r="M20" s="214"/>
      <c r="N20" s="214"/>
      <c r="O20" s="214"/>
    </row>
    <row r="21" spans="1:15" x14ac:dyDescent="0.25">
      <c r="A21" s="214"/>
      <c r="B21" s="214"/>
      <c r="C21" s="214"/>
      <c r="D21" s="214"/>
      <c r="E21" s="214"/>
      <c r="F21" s="214"/>
      <c r="G21" s="214"/>
      <c r="H21" s="214"/>
      <c r="I21" s="214"/>
      <c r="J21" s="214"/>
      <c r="K21" s="214"/>
      <c r="L21" s="214"/>
      <c r="M21" s="214"/>
      <c r="N21" s="214"/>
      <c r="O21" s="214"/>
    </row>
    <row r="22" spans="1:15" x14ac:dyDescent="0.25">
      <c r="A22" s="214"/>
      <c r="B22" s="214"/>
      <c r="C22" s="214"/>
      <c r="D22" s="214"/>
      <c r="E22" s="214"/>
      <c r="F22" s="214"/>
      <c r="G22" s="214"/>
      <c r="H22" s="214"/>
      <c r="I22" s="214"/>
      <c r="J22" s="214"/>
      <c r="K22" s="214"/>
      <c r="L22" s="214"/>
      <c r="M22" s="214"/>
      <c r="N22" s="214"/>
      <c r="O22" s="214"/>
    </row>
    <row r="23" spans="1:15" x14ac:dyDescent="0.25">
      <c r="A23" s="214"/>
      <c r="B23" s="214"/>
      <c r="C23" s="214"/>
      <c r="D23" s="214"/>
      <c r="E23" s="214"/>
      <c r="F23" s="214"/>
      <c r="G23" s="214"/>
      <c r="H23" s="214"/>
      <c r="I23" s="214"/>
      <c r="J23" s="214"/>
      <c r="K23" s="214"/>
      <c r="L23" s="214"/>
      <c r="M23" s="214"/>
      <c r="N23" s="214"/>
      <c r="O23" s="214"/>
    </row>
    <row r="24" spans="1:15" x14ac:dyDescent="0.25">
      <c r="A24" s="214"/>
      <c r="B24" s="214"/>
      <c r="C24" s="214"/>
      <c r="D24" s="214"/>
      <c r="E24" s="214"/>
      <c r="F24" s="214"/>
      <c r="G24" s="214"/>
      <c r="H24" s="214"/>
      <c r="I24" s="214"/>
      <c r="J24" s="214"/>
      <c r="K24" s="214"/>
      <c r="L24" s="214"/>
      <c r="M24" s="214"/>
      <c r="N24" s="214"/>
      <c r="O24" s="214"/>
    </row>
    <row r="25" spans="1:15" x14ac:dyDescent="0.25">
      <c r="A25" s="214"/>
      <c r="B25" s="214"/>
      <c r="C25" s="214"/>
      <c r="D25" s="214"/>
      <c r="E25" s="214"/>
      <c r="F25" s="214"/>
      <c r="G25" s="214"/>
      <c r="H25" s="214"/>
      <c r="I25" s="214"/>
      <c r="J25" s="214"/>
      <c r="K25" s="214"/>
      <c r="L25" s="214"/>
      <c r="M25" s="214"/>
      <c r="N25" s="214"/>
      <c r="O25" s="214"/>
    </row>
    <row r="26" spans="1:15" x14ac:dyDescent="0.25">
      <c r="A26" s="214"/>
      <c r="B26" s="214"/>
      <c r="C26" s="214"/>
      <c r="D26" s="214"/>
      <c r="E26" s="214"/>
      <c r="F26" s="214"/>
      <c r="G26" s="214"/>
      <c r="H26" s="214"/>
      <c r="I26" s="214"/>
      <c r="J26" s="214"/>
      <c r="K26" s="214"/>
      <c r="L26" s="214"/>
      <c r="M26" s="214"/>
      <c r="N26" s="214"/>
      <c r="O26" s="214"/>
    </row>
    <row r="27" spans="1:15" x14ac:dyDescent="0.25">
      <c r="A27" s="214"/>
      <c r="B27" s="214"/>
      <c r="C27" s="214"/>
      <c r="D27" s="214"/>
      <c r="E27" s="214"/>
      <c r="F27" s="214"/>
      <c r="G27" s="214"/>
      <c r="H27" s="214"/>
      <c r="I27" s="214"/>
      <c r="J27" s="214"/>
      <c r="K27" s="214"/>
      <c r="L27" s="214"/>
      <c r="M27" s="214"/>
      <c r="N27" s="214"/>
      <c r="O27" s="214"/>
    </row>
    <row r="28" spans="1:15" x14ac:dyDescent="0.25">
      <c r="A28" s="214"/>
      <c r="B28" s="214"/>
      <c r="C28" s="214"/>
      <c r="D28" s="214"/>
      <c r="E28" s="214"/>
      <c r="F28" s="214"/>
      <c r="G28" s="214"/>
      <c r="H28" s="214"/>
      <c r="I28" s="214"/>
      <c r="J28" s="214"/>
      <c r="K28" s="214"/>
      <c r="L28" s="214"/>
      <c r="M28" s="214"/>
      <c r="N28" s="214"/>
      <c r="O28" s="214"/>
    </row>
    <row r="29" spans="1:15" x14ac:dyDescent="0.25">
      <c r="A29" s="214"/>
      <c r="B29" s="214"/>
      <c r="C29" s="214"/>
      <c r="D29" s="214"/>
      <c r="E29" s="214"/>
      <c r="F29" s="214"/>
      <c r="G29" s="214"/>
      <c r="H29" s="214"/>
      <c r="I29" s="214"/>
      <c r="J29" s="214"/>
      <c r="K29" s="214"/>
      <c r="L29" s="214"/>
      <c r="M29" s="214"/>
      <c r="N29" s="214"/>
      <c r="O29" s="214"/>
    </row>
    <row r="30" spans="1:15" x14ac:dyDescent="0.25">
      <c r="A30" s="214"/>
      <c r="B30" s="214"/>
      <c r="C30" s="214"/>
      <c r="D30" s="214"/>
      <c r="E30" s="214"/>
      <c r="F30" s="214"/>
      <c r="G30" s="214"/>
      <c r="H30" s="214"/>
      <c r="I30" s="214"/>
      <c r="J30" s="214"/>
      <c r="K30" s="214"/>
      <c r="L30" s="214"/>
      <c r="M30" s="214"/>
      <c r="N30" s="214"/>
      <c r="O30" s="214"/>
    </row>
    <row r="31" spans="1:15" x14ac:dyDescent="0.25">
      <c r="A31" s="214"/>
      <c r="B31" s="214"/>
      <c r="C31" s="214"/>
      <c r="D31" s="214"/>
      <c r="E31" s="214"/>
      <c r="F31" s="214"/>
      <c r="G31" s="214"/>
      <c r="H31" s="214"/>
      <c r="I31" s="214"/>
      <c r="J31" s="214"/>
      <c r="K31" s="214"/>
      <c r="L31" s="214"/>
      <c r="M31" s="214"/>
      <c r="N31" s="214"/>
      <c r="O31" s="214"/>
    </row>
    <row r="32" spans="1:15" x14ac:dyDescent="0.25">
      <c r="A32" s="214"/>
      <c r="B32" s="214"/>
      <c r="C32" s="214"/>
      <c r="D32" s="214"/>
      <c r="E32" s="214"/>
      <c r="F32" s="214"/>
      <c r="G32" s="214"/>
      <c r="H32" s="214"/>
      <c r="I32" s="214"/>
      <c r="J32" s="214"/>
      <c r="K32" s="214"/>
      <c r="L32" s="214"/>
      <c r="M32" s="214"/>
      <c r="N32" s="214"/>
      <c r="O32" s="214"/>
    </row>
    <row r="33" spans="1:15" x14ac:dyDescent="0.25">
      <c r="A33" s="214"/>
      <c r="B33" s="214"/>
      <c r="C33" s="214"/>
      <c r="D33" s="214"/>
      <c r="E33" s="214"/>
      <c r="F33" s="214"/>
      <c r="G33" s="214"/>
      <c r="H33" s="214"/>
      <c r="I33" s="214"/>
      <c r="J33" s="214"/>
      <c r="K33" s="214"/>
      <c r="L33" s="214"/>
      <c r="M33" s="214"/>
      <c r="N33" s="214"/>
      <c r="O33" s="214"/>
    </row>
    <row r="34" spans="1:15" x14ac:dyDescent="0.25">
      <c r="A34" s="214"/>
      <c r="B34" s="214"/>
      <c r="C34" s="214"/>
      <c r="D34" s="214"/>
      <c r="E34" s="214"/>
      <c r="F34" s="214"/>
      <c r="G34" s="214"/>
      <c r="H34" s="214"/>
      <c r="I34" s="214"/>
      <c r="J34" s="214"/>
      <c r="K34" s="214"/>
      <c r="L34" s="214"/>
      <c r="M34" s="214"/>
      <c r="N34" s="214"/>
      <c r="O34" s="214"/>
    </row>
    <row r="35" spans="1:15" x14ac:dyDescent="0.25">
      <c r="A35" s="214"/>
      <c r="B35" s="214"/>
      <c r="C35" s="214"/>
      <c r="D35" s="214"/>
      <c r="E35" s="214"/>
      <c r="F35" s="214"/>
      <c r="G35" s="214"/>
      <c r="H35" s="214"/>
      <c r="I35" s="214"/>
      <c r="J35" s="214"/>
      <c r="K35" s="214"/>
      <c r="L35" s="214"/>
      <c r="M35" s="214"/>
      <c r="N35" s="214"/>
      <c r="O35" s="214"/>
    </row>
    <row r="36" spans="1:15" x14ac:dyDescent="0.25">
      <c r="A36" s="214"/>
      <c r="B36" s="214"/>
      <c r="C36" s="214"/>
      <c r="D36" s="214"/>
      <c r="E36" s="214"/>
      <c r="F36" s="214"/>
      <c r="G36" s="214"/>
      <c r="H36" s="214"/>
      <c r="I36" s="214"/>
      <c r="J36" s="214"/>
      <c r="K36" s="214"/>
      <c r="L36" s="214"/>
      <c r="M36" s="214"/>
      <c r="N36" s="214"/>
      <c r="O36" s="214"/>
    </row>
    <row r="37" spans="1:15" ht="8.1" customHeight="1" x14ac:dyDescent="0.25"/>
  </sheetData>
  <mergeCells count="1">
    <mergeCell ref="A1:O36"/>
  </mergeCell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6">
    <pageSetUpPr fitToPage="1"/>
  </sheetPr>
  <dimension ref="A1:M50"/>
  <sheetViews>
    <sheetView zoomScale="85" zoomScaleNormal="85" zoomScaleSheetLayoutView="100" workbookViewId="0">
      <selection sqref="A1:J1"/>
    </sheetView>
  </sheetViews>
  <sheetFormatPr defaultColWidth="13.44140625" defaultRowHeight="10.199999999999999" x14ac:dyDescent="0.3"/>
  <cols>
    <col min="1" max="1" width="27.44140625" style="1" bestFit="1" customWidth="1"/>
    <col min="2" max="3" width="14.44140625" style="1" bestFit="1" customWidth="1"/>
    <col min="4" max="7" width="13" style="1" customWidth="1"/>
    <col min="8" max="9" width="14.44140625" style="1" bestFit="1" customWidth="1"/>
    <col min="10" max="10" width="13" style="1" customWidth="1"/>
    <col min="11" max="16384" width="13.44140625" style="1"/>
  </cols>
  <sheetData>
    <row r="1" spans="1:12" ht="25.5" customHeight="1" thickBot="1" x14ac:dyDescent="0.35">
      <c r="A1" s="218" t="s">
        <v>272</v>
      </c>
      <c r="B1" s="218"/>
      <c r="C1" s="218"/>
      <c r="D1" s="218"/>
      <c r="E1" s="218"/>
      <c r="F1" s="218"/>
      <c r="G1" s="218"/>
      <c r="H1" s="218"/>
      <c r="I1" s="218"/>
      <c r="J1" s="218"/>
    </row>
    <row r="2" spans="1:12" ht="33" customHeight="1" thickTop="1" x14ac:dyDescent="0.3">
      <c r="A2" s="228" t="s">
        <v>0</v>
      </c>
      <c r="B2" s="230" t="s">
        <v>63</v>
      </c>
      <c r="C2" s="230"/>
      <c r="D2" s="230"/>
      <c r="E2" s="227" t="s">
        <v>67</v>
      </c>
      <c r="F2" s="227"/>
      <c r="G2" s="227"/>
      <c r="H2" s="227" t="s">
        <v>59</v>
      </c>
      <c r="I2" s="227"/>
      <c r="J2" s="227"/>
    </row>
    <row r="3" spans="1:12" ht="48.75" customHeight="1" thickBot="1" x14ac:dyDescent="0.35">
      <c r="A3" s="229"/>
      <c r="B3" s="2" t="s">
        <v>1</v>
      </c>
      <c r="C3" s="2" t="s">
        <v>2</v>
      </c>
      <c r="D3" s="2" t="s">
        <v>3</v>
      </c>
      <c r="E3" s="2" t="s">
        <v>1</v>
      </c>
      <c r="F3" s="2" t="s">
        <v>2</v>
      </c>
      <c r="G3" s="2" t="s">
        <v>3</v>
      </c>
      <c r="H3" s="2" t="s">
        <v>1</v>
      </c>
      <c r="I3" s="2" t="s">
        <v>2</v>
      </c>
      <c r="J3" s="2" t="s">
        <v>3</v>
      </c>
    </row>
    <row r="4" spans="1:12" ht="21.75" customHeight="1" thickTop="1" x14ac:dyDescent="0.3">
      <c r="A4" s="3" t="s">
        <v>4</v>
      </c>
      <c r="B4" s="4">
        <v>35210</v>
      </c>
      <c r="C4" s="4">
        <v>71104</v>
      </c>
      <c r="D4" s="5">
        <v>573.54999999999995</v>
      </c>
      <c r="E4" s="4">
        <v>8465</v>
      </c>
      <c r="F4" s="4">
        <v>9152</v>
      </c>
      <c r="G4" s="5">
        <v>296.48</v>
      </c>
      <c r="H4" s="4">
        <v>43675</v>
      </c>
      <c r="I4" s="4">
        <v>80256</v>
      </c>
      <c r="J4" s="5">
        <v>519.85</v>
      </c>
      <c r="L4" s="193"/>
    </row>
    <row r="5" spans="1:12" ht="21.75" customHeight="1" x14ac:dyDescent="0.3">
      <c r="A5" s="3" t="s">
        <v>5</v>
      </c>
      <c r="B5" s="4">
        <v>459</v>
      </c>
      <c r="C5" s="4">
        <v>800</v>
      </c>
      <c r="D5" s="5">
        <v>482.62</v>
      </c>
      <c r="E5" s="4">
        <v>147</v>
      </c>
      <c r="F5" s="4">
        <v>162</v>
      </c>
      <c r="G5" s="5">
        <v>230.48</v>
      </c>
      <c r="H5" s="4">
        <v>606</v>
      </c>
      <c r="I5" s="4">
        <v>962</v>
      </c>
      <c r="J5" s="5">
        <v>421.46</v>
      </c>
      <c r="L5" s="193"/>
    </row>
    <row r="6" spans="1:12" ht="21.75" customHeight="1" x14ac:dyDescent="0.3">
      <c r="A6" s="3" t="s">
        <v>6</v>
      </c>
      <c r="B6" s="4">
        <v>45852</v>
      </c>
      <c r="C6" s="4">
        <v>92178</v>
      </c>
      <c r="D6" s="5">
        <v>530.97</v>
      </c>
      <c r="E6" s="4">
        <v>13137</v>
      </c>
      <c r="F6" s="4">
        <v>14340</v>
      </c>
      <c r="G6" s="5">
        <v>283.27</v>
      </c>
      <c r="H6" s="4">
        <v>58989</v>
      </c>
      <c r="I6" s="4">
        <v>106518</v>
      </c>
      <c r="J6" s="5">
        <v>475.81</v>
      </c>
      <c r="L6" s="193"/>
    </row>
    <row r="7" spans="1:12" ht="21.75" customHeight="1" x14ac:dyDescent="0.3">
      <c r="A7" s="3" t="s">
        <v>7</v>
      </c>
      <c r="B7" s="4">
        <v>1829</v>
      </c>
      <c r="C7" s="4">
        <v>4293</v>
      </c>
      <c r="D7" s="5">
        <v>445.17</v>
      </c>
      <c r="E7" s="4">
        <v>548</v>
      </c>
      <c r="F7" s="4">
        <v>597</v>
      </c>
      <c r="G7" s="5">
        <v>255.01</v>
      </c>
      <c r="H7" s="4">
        <v>2377</v>
      </c>
      <c r="I7" s="4">
        <v>4890</v>
      </c>
      <c r="J7" s="5">
        <v>401.33</v>
      </c>
      <c r="L7" s="193"/>
    </row>
    <row r="8" spans="1:12" ht="21.75" customHeight="1" x14ac:dyDescent="0.3">
      <c r="A8" s="6" t="s">
        <v>8</v>
      </c>
      <c r="B8" s="7">
        <v>14612</v>
      </c>
      <c r="C8" s="7">
        <v>27544</v>
      </c>
      <c r="D8" s="8">
        <v>509.72</v>
      </c>
      <c r="E8" s="7">
        <v>5346</v>
      </c>
      <c r="F8" s="7">
        <v>5831</v>
      </c>
      <c r="G8" s="8">
        <v>287.49</v>
      </c>
      <c r="H8" s="7">
        <v>19958</v>
      </c>
      <c r="I8" s="7">
        <v>33375</v>
      </c>
      <c r="J8" s="8">
        <v>450.19</v>
      </c>
      <c r="L8" s="193"/>
    </row>
    <row r="9" spans="1:12" ht="21.75" customHeight="1" x14ac:dyDescent="0.3">
      <c r="A9" s="3" t="s">
        <v>9</v>
      </c>
      <c r="B9" s="7">
        <v>5263</v>
      </c>
      <c r="C9" s="7">
        <v>8624</v>
      </c>
      <c r="D9" s="8">
        <v>482.51</v>
      </c>
      <c r="E9" s="7">
        <v>1995</v>
      </c>
      <c r="F9" s="7">
        <v>2143</v>
      </c>
      <c r="G9" s="8">
        <v>276.22000000000003</v>
      </c>
      <c r="H9" s="7">
        <v>7258</v>
      </c>
      <c r="I9" s="7">
        <v>10767</v>
      </c>
      <c r="J9" s="8">
        <v>425.8</v>
      </c>
      <c r="L9" s="193"/>
    </row>
    <row r="10" spans="1:12" ht="21.75" customHeight="1" x14ac:dyDescent="0.3">
      <c r="A10" s="3" t="s">
        <v>10</v>
      </c>
      <c r="B10" s="7">
        <v>12074</v>
      </c>
      <c r="C10" s="7">
        <v>22504</v>
      </c>
      <c r="D10" s="8">
        <v>552.88</v>
      </c>
      <c r="E10" s="7">
        <v>3709</v>
      </c>
      <c r="F10" s="7">
        <v>3964</v>
      </c>
      <c r="G10" s="8">
        <v>297.57</v>
      </c>
      <c r="H10" s="7">
        <v>15783</v>
      </c>
      <c r="I10" s="7">
        <v>26468</v>
      </c>
      <c r="J10" s="8">
        <v>492.88</v>
      </c>
      <c r="L10" s="193"/>
    </row>
    <row r="11" spans="1:12" ht="21.75" customHeight="1" x14ac:dyDescent="0.3">
      <c r="A11" s="3" t="s">
        <v>11</v>
      </c>
      <c r="B11" s="7">
        <v>18568</v>
      </c>
      <c r="C11" s="7">
        <v>35647</v>
      </c>
      <c r="D11" s="8">
        <v>504.1</v>
      </c>
      <c r="E11" s="7">
        <v>5136</v>
      </c>
      <c r="F11" s="7">
        <v>5565</v>
      </c>
      <c r="G11" s="8">
        <v>282.99</v>
      </c>
      <c r="H11" s="7">
        <v>23704</v>
      </c>
      <c r="I11" s="7">
        <v>41212</v>
      </c>
      <c r="J11" s="8">
        <v>456.19</v>
      </c>
      <c r="L11" s="193"/>
    </row>
    <row r="12" spans="1:12" ht="21.75" customHeight="1" x14ac:dyDescent="0.3">
      <c r="A12" s="3" t="s">
        <v>12</v>
      </c>
      <c r="B12" s="4">
        <v>18064</v>
      </c>
      <c r="C12" s="4">
        <v>35354</v>
      </c>
      <c r="D12" s="5">
        <v>525.98</v>
      </c>
      <c r="E12" s="4">
        <v>5131</v>
      </c>
      <c r="F12" s="4">
        <v>5628</v>
      </c>
      <c r="G12" s="5">
        <v>278.32</v>
      </c>
      <c r="H12" s="4">
        <v>23195</v>
      </c>
      <c r="I12" s="4">
        <v>40982</v>
      </c>
      <c r="J12" s="5">
        <v>471.19</v>
      </c>
      <c r="L12" s="193"/>
    </row>
    <row r="13" spans="1:12" ht="21.75" customHeight="1" x14ac:dyDescent="0.3">
      <c r="A13" s="3" t="s">
        <v>13</v>
      </c>
      <c r="B13" s="9">
        <v>5700</v>
      </c>
      <c r="C13" s="9">
        <v>11747</v>
      </c>
      <c r="D13" s="10">
        <v>538.55999999999995</v>
      </c>
      <c r="E13" s="9">
        <v>1390</v>
      </c>
      <c r="F13" s="9">
        <v>1566</v>
      </c>
      <c r="G13" s="10">
        <v>308.42</v>
      </c>
      <c r="H13" s="9">
        <v>7090</v>
      </c>
      <c r="I13" s="9">
        <v>13313</v>
      </c>
      <c r="J13" s="10">
        <v>493.44</v>
      </c>
      <c r="L13" s="193"/>
    </row>
    <row r="14" spans="1:12" ht="21.75" customHeight="1" x14ac:dyDescent="0.3">
      <c r="A14" s="3" t="s">
        <v>14</v>
      </c>
      <c r="B14" s="11">
        <v>7275</v>
      </c>
      <c r="C14" s="11">
        <v>14777</v>
      </c>
      <c r="D14" s="12">
        <v>522.87</v>
      </c>
      <c r="E14" s="11">
        <v>1889</v>
      </c>
      <c r="F14" s="11">
        <v>2105</v>
      </c>
      <c r="G14" s="12">
        <v>283.8</v>
      </c>
      <c r="H14" s="11">
        <v>9164</v>
      </c>
      <c r="I14" s="11">
        <v>16882</v>
      </c>
      <c r="J14" s="12">
        <v>473.59</v>
      </c>
      <c r="L14" s="193"/>
    </row>
    <row r="15" spans="1:12" ht="21.75" customHeight="1" x14ac:dyDescent="0.3">
      <c r="A15" s="3" t="s">
        <v>15</v>
      </c>
      <c r="B15" s="13">
        <v>64975</v>
      </c>
      <c r="C15" s="13">
        <v>137661</v>
      </c>
      <c r="D15" s="14">
        <v>577.78</v>
      </c>
      <c r="E15" s="13">
        <v>13067</v>
      </c>
      <c r="F15" s="13">
        <v>14428</v>
      </c>
      <c r="G15" s="14">
        <v>335.23</v>
      </c>
      <c r="H15" s="13">
        <v>78042</v>
      </c>
      <c r="I15" s="13">
        <v>152089</v>
      </c>
      <c r="J15" s="14">
        <v>537.16999999999996</v>
      </c>
      <c r="L15" s="193"/>
    </row>
    <row r="16" spans="1:12" ht="21.75" customHeight="1" x14ac:dyDescent="0.3">
      <c r="A16" s="3" t="s">
        <v>16</v>
      </c>
      <c r="B16" s="13">
        <v>12975</v>
      </c>
      <c r="C16" s="13">
        <v>26906</v>
      </c>
      <c r="D16" s="14">
        <v>564.04999999999995</v>
      </c>
      <c r="E16" s="13">
        <v>2367</v>
      </c>
      <c r="F16" s="13">
        <v>2660</v>
      </c>
      <c r="G16" s="14">
        <v>304.57</v>
      </c>
      <c r="H16" s="13">
        <v>15342</v>
      </c>
      <c r="I16" s="13">
        <v>29566</v>
      </c>
      <c r="J16" s="14">
        <v>524.02</v>
      </c>
      <c r="L16" s="193"/>
    </row>
    <row r="17" spans="1:13" ht="21.75" customHeight="1" x14ac:dyDescent="0.3">
      <c r="A17" s="3" t="s">
        <v>17</v>
      </c>
      <c r="B17" s="13">
        <v>3641</v>
      </c>
      <c r="C17" s="13">
        <v>7716</v>
      </c>
      <c r="D17" s="14">
        <v>568.69000000000005</v>
      </c>
      <c r="E17" s="13">
        <v>524</v>
      </c>
      <c r="F17" s="13">
        <v>596</v>
      </c>
      <c r="G17" s="14">
        <v>288.49</v>
      </c>
      <c r="H17" s="13">
        <v>4165</v>
      </c>
      <c r="I17" s="13">
        <v>8312</v>
      </c>
      <c r="J17" s="14">
        <v>533.44000000000005</v>
      </c>
      <c r="L17" s="193"/>
    </row>
    <row r="18" spans="1:13" ht="21.75" customHeight="1" x14ac:dyDescent="0.3">
      <c r="A18" s="3" t="s">
        <v>18</v>
      </c>
      <c r="B18" s="13">
        <v>163458</v>
      </c>
      <c r="C18" s="13">
        <v>452276</v>
      </c>
      <c r="D18" s="14">
        <v>671.95</v>
      </c>
      <c r="E18" s="13">
        <v>21242</v>
      </c>
      <c r="F18" s="13">
        <v>25200</v>
      </c>
      <c r="G18" s="14">
        <v>320.12</v>
      </c>
      <c r="H18" s="13">
        <v>184700</v>
      </c>
      <c r="I18" s="13">
        <v>477476</v>
      </c>
      <c r="J18" s="14">
        <v>631.48</v>
      </c>
      <c r="L18" s="193"/>
    </row>
    <row r="19" spans="1:13" ht="21.75" customHeight="1" x14ac:dyDescent="0.3">
      <c r="A19" s="3" t="s">
        <v>19</v>
      </c>
      <c r="B19" s="13">
        <v>71503</v>
      </c>
      <c r="C19" s="13">
        <v>167491</v>
      </c>
      <c r="D19" s="14">
        <v>599.24</v>
      </c>
      <c r="E19" s="13">
        <v>9965</v>
      </c>
      <c r="F19" s="13">
        <v>11677</v>
      </c>
      <c r="G19" s="14">
        <v>294.64999999999998</v>
      </c>
      <c r="H19" s="13">
        <v>81468</v>
      </c>
      <c r="I19" s="13">
        <v>179168</v>
      </c>
      <c r="J19" s="14">
        <v>561.98</v>
      </c>
      <c r="L19" s="193"/>
    </row>
    <row r="20" spans="1:13" ht="21.75" customHeight="1" x14ac:dyDescent="0.3">
      <c r="A20" s="3" t="s">
        <v>20</v>
      </c>
      <c r="B20" s="13">
        <v>6295</v>
      </c>
      <c r="C20" s="13">
        <v>12801</v>
      </c>
      <c r="D20" s="14">
        <v>553.79999999999995</v>
      </c>
      <c r="E20" s="13">
        <v>891</v>
      </c>
      <c r="F20" s="13">
        <v>995</v>
      </c>
      <c r="G20" s="14">
        <v>303.57</v>
      </c>
      <c r="H20" s="13">
        <v>7186</v>
      </c>
      <c r="I20" s="13">
        <v>13796</v>
      </c>
      <c r="J20" s="14">
        <v>522.77</v>
      </c>
      <c r="L20" s="193"/>
    </row>
    <row r="21" spans="1:13" ht="21.75" customHeight="1" x14ac:dyDescent="0.3">
      <c r="A21" s="3" t="s">
        <v>21</v>
      </c>
      <c r="B21" s="9">
        <v>48003</v>
      </c>
      <c r="C21" s="9">
        <v>119291</v>
      </c>
      <c r="D21" s="10">
        <v>594.59</v>
      </c>
      <c r="E21" s="9">
        <v>5883</v>
      </c>
      <c r="F21" s="9">
        <v>6930</v>
      </c>
      <c r="G21" s="10">
        <v>338.5</v>
      </c>
      <c r="H21" s="9">
        <v>53886</v>
      </c>
      <c r="I21" s="9">
        <v>126221</v>
      </c>
      <c r="J21" s="10">
        <v>566.63</v>
      </c>
      <c r="L21" s="193"/>
    </row>
    <row r="22" spans="1:13" ht="21.75" customHeight="1" x14ac:dyDescent="0.3">
      <c r="A22" s="3" t="s">
        <v>22</v>
      </c>
      <c r="B22" s="9">
        <v>144717</v>
      </c>
      <c r="C22" s="9">
        <v>379952</v>
      </c>
      <c r="D22" s="10">
        <v>652.1</v>
      </c>
      <c r="E22" s="9">
        <v>17293</v>
      </c>
      <c r="F22" s="9">
        <v>20072</v>
      </c>
      <c r="G22" s="10">
        <v>304.14999999999998</v>
      </c>
      <c r="H22" s="9">
        <v>162010</v>
      </c>
      <c r="I22" s="9">
        <v>400024</v>
      </c>
      <c r="J22" s="10">
        <v>614.96</v>
      </c>
      <c r="L22" s="193"/>
      <c r="M22" s="151"/>
    </row>
    <row r="23" spans="1:13" ht="21.75" customHeight="1" x14ac:dyDescent="0.3">
      <c r="A23" s="3" t="s">
        <v>23</v>
      </c>
      <c r="B23" s="9">
        <v>26137</v>
      </c>
      <c r="C23" s="9">
        <v>51996</v>
      </c>
      <c r="D23" s="10">
        <v>543.53</v>
      </c>
      <c r="E23" s="9">
        <v>4371</v>
      </c>
      <c r="F23" s="9">
        <v>4910</v>
      </c>
      <c r="G23" s="10">
        <v>323.47000000000003</v>
      </c>
      <c r="H23" s="9">
        <v>30508</v>
      </c>
      <c r="I23" s="9">
        <v>56906</v>
      </c>
      <c r="J23" s="10">
        <v>512</v>
      </c>
      <c r="L23" s="193"/>
    </row>
    <row r="24" spans="1:13" ht="18.75" customHeight="1" x14ac:dyDescent="0.3">
      <c r="A24" s="15" t="s">
        <v>24</v>
      </c>
      <c r="B24" s="16">
        <v>706610</v>
      </c>
      <c r="C24" s="16">
        <v>1680662</v>
      </c>
      <c r="D24" s="17">
        <v>605.98</v>
      </c>
      <c r="E24" s="16">
        <v>122496</v>
      </c>
      <c r="F24" s="16">
        <v>138521</v>
      </c>
      <c r="G24" s="159">
        <v>305.04000000000002</v>
      </c>
      <c r="H24" s="16">
        <v>829106</v>
      </c>
      <c r="I24" s="16">
        <v>1819183</v>
      </c>
      <c r="J24" s="17">
        <v>561.52</v>
      </c>
      <c r="L24" s="193"/>
    </row>
    <row r="25" spans="1:13" ht="18.75" customHeight="1" x14ac:dyDescent="0.3">
      <c r="A25" s="3" t="s">
        <v>25</v>
      </c>
      <c r="B25" s="9">
        <v>133867</v>
      </c>
      <c r="C25" s="9">
        <v>262694</v>
      </c>
      <c r="D25" s="10">
        <v>534.85</v>
      </c>
      <c r="E25" s="9">
        <v>38483</v>
      </c>
      <c r="F25" s="9">
        <v>41754</v>
      </c>
      <c r="G25" s="10">
        <v>287.13</v>
      </c>
      <c r="H25" s="9">
        <v>172350</v>
      </c>
      <c r="I25" s="9">
        <v>304448</v>
      </c>
      <c r="J25" s="10">
        <v>479.54</v>
      </c>
      <c r="L25" s="193"/>
    </row>
    <row r="26" spans="1:13" ht="18.75" customHeight="1" x14ac:dyDescent="0.3">
      <c r="A26" s="3" t="s">
        <v>26</v>
      </c>
      <c r="B26" s="9">
        <v>96014</v>
      </c>
      <c r="C26" s="9">
        <v>199539</v>
      </c>
      <c r="D26" s="10">
        <v>561.54999999999995</v>
      </c>
      <c r="E26" s="9">
        <v>21477</v>
      </c>
      <c r="F26" s="9">
        <v>23727</v>
      </c>
      <c r="G26" s="10">
        <v>315.37</v>
      </c>
      <c r="H26" s="9">
        <v>117491</v>
      </c>
      <c r="I26" s="9">
        <v>223266</v>
      </c>
      <c r="J26" s="10">
        <v>516.54999999999995</v>
      </c>
      <c r="L26" s="193"/>
    </row>
    <row r="27" spans="1:13" ht="18.75" customHeight="1" thickBot="1" x14ac:dyDescent="0.35">
      <c r="A27" s="18" t="s">
        <v>27</v>
      </c>
      <c r="B27" s="19">
        <v>476729</v>
      </c>
      <c r="C27" s="19">
        <v>1218429</v>
      </c>
      <c r="D27" s="20">
        <v>634.9</v>
      </c>
      <c r="E27" s="39">
        <v>62536</v>
      </c>
      <c r="F27" s="19">
        <v>73040</v>
      </c>
      <c r="G27" s="20">
        <v>312.52</v>
      </c>
      <c r="H27" s="19">
        <v>539265</v>
      </c>
      <c r="I27" s="19">
        <v>1291469</v>
      </c>
      <c r="J27" s="20">
        <v>597.52</v>
      </c>
      <c r="L27" s="193"/>
    </row>
    <row r="28" spans="1:13" ht="10.8" thickTop="1" x14ac:dyDescent="0.3">
      <c r="A28" s="21"/>
    </row>
    <row r="29" spans="1:13" ht="70.2" customHeight="1" x14ac:dyDescent="0.3">
      <c r="A29" s="231" t="s">
        <v>270</v>
      </c>
      <c r="B29" s="231"/>
      <c r="C29" s="231"/>
      <c r="D29" s="231"/>
      <c r="E29" s="231"/>
      <c r="F29" s="231"/>
      <c r="G29" s="231"/>
      <c r="H29" s="231"/>
      <c r="I29" s="231"/>
      <c r="J29" s="231"/>
    </row>
    <row r="30" spans="1:13" x14ac:dyDescent="0.3">
      <c r="B30" s="24"/>
      <c r="E30" s="24"/>
      <c r="H30" s="24"/>
    </row>
    <row r="31" spans="1:13" x14ac:dyDescent="0.3">
      <c r="B31" s="24"/>
      <c r="E31" s="24"/>
      <c r="H31" s="24"/>
    </row>
    <row r="32" spans="1:13" x14ac:dyDescent="0.3">
      <c r="B32" s="24"/>
      <c r="D32" s="149"/>
      <c r="E32" s="24"/>
      <c r="H32" s="24"/>
    </row>
    <row r="33" spans="2:9" x14ac:dyDescent="0.3">
      <c r="B33" s="24"/>
      <c r="E33" s="24"/>
      <c r="H33" s="24"/>
    </row>
    <row r="34" spans="2:9" x14ac:dyDescent="0.3">
      <c r="B34" s="24"/>
      <c r="E34" s="24"/>
      <c r="H34" s="24"/>
    </row>
    <row r="35" spans="2:9" x14ac:dyDescent="0.3">
      <c r="B35" s="24"/>
      <c r="E35" s="24"/>
      <c r="H35" s="24"/>
      <c r="I35" s="192"/>
    </row>
    <row r="36" spans="2:9" x14ac:dyDescent="0.3">
      <c r="B36" s="24"/>
      <c r="E36" s="24"/>
      <c r="H36" s="24"/>
      <c r="I36" s="192"/>
    </row>
    <row r="37" spans="2:9" x14ac:dyDescent="0.3">
      <c r="B37" s="24"/>
      <c r="E37" s="24"/>
      <c r="H37" s="24"/>
      <c r="I37" s="192"/>
    </row>
    <row r="38" spans="2:9" x14ac:dyDescent="0.3">
      <c r="B38" s="24"/>
      <c r="E38" s="24"/>
      <c r="H38" s="24"/>
      <c r="I38" s="192"/>
    </row>
    <row r="39" spans="2:9" x14ac:dyDescent="0.3">
      <c r="B39" s="24"/>
      <c r="E39" s="24"/>
      <c r="H39" s="24"/>
    </row>
    <row r="40" spans="2:9" x14ac:dyDescent="0.3">
      <c r="B40" s="24"/>
      <c r="E40" s="24"/>
      <c r="H40" s="24"/>
    </row>
    <row r="41" spans="2:9" x14ac:dyDescent="0.3">
      <c r="B41" s="24"/>
      <c r="E41" s="24"/>
      <c r="H41" s="24"/>
    </row>
    <row r="42" spans="2:9" x14ac:dyDescent="0.3">
      <c r="B42" s="24"/>
      <c r="E42" s="24"/>
      <c r="H42" s="24"/>
    </row>
    <row r="43" spans="2:9" x14ac:dyDescent="0.3">
      <c r="B43" s="24"/>
      <c r="E43" s="24"/>
      <c r="H43" s="24"/>
    </row>
    <row r="44" spans="2:9" x14ac:dyDescent="0.3">
      <c r="B44" s="24"/>
      <c r="E44" s="24"/>
      <c r="H44" s="24"/>
    </row>
    <row r="45" spans="2:9" x14ac:dyDescent="0.3">
      <c r="B45" s="24"/>
      <c r="E45" s="24"/>
      <c r="H45" s="24"/>
    </row>
    <row r="46" spans="2:9" x14ac:dyDescent="0.3">
      <c r="B46" s="24"/>
      <c r="E46" s="24"/>
      <c r="H46" s="24"/>
    </row>
    <row r="47" spans="2:9" x14ac:dyDescent="0.3">
      <c r="B47" s="24"/>
      <c r="E47" s="24"/>
      <c r="H47" s="24"/>
    </row>
    <row r="48" spans="2:9" x14ac:dyDescent="0.3">
      <c r="B48" s="24"/>
      <c r="E48" s="24"/>
      <c r="H48" s="24"/>
    </row>
    <row r="49" spans="2:8" x14ac:dyDescent="0.3">
      <c r="B49" s="24"/>
      <c r="E49" s="24"/>
      <c r="H49" s="24"/>
    </row>
    <row r="50" spans="2:8" x14ac:dyDescent="0.3">
      <c r="B50" s="24"/>
      <c r="E50" s="24"/>
      <c r="H50" s="24"/>
    </row>
  </sheetData>
  <mergeCells count="6">
    <mergeCell ref="A29:J29"/>
    <mergeCell ref="A1:J1"/>
    <mergeCell ref="A2:A3"/>
    <mergeCell ref="B2:D2"/>
    <mergeCell ref="E2:G2"/>
    <mergeCell ref="H2:J2"/>
  </mergeCells>
  <printOptions horizontalCentered="1"/>
  <pageMargins left="0.70866141732283472" right="0.70866141732283472" top="0.74803149606299213" bottom="0.74803149606299213" header="0.31496062992125984" footer="0.31496062992125984"/>
  <pageSetup paperSize="9" scale="6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4"/>
  <dimension ref="A1:N320570"/>
  <sheetViews>
    <sheetView zoomScale="85" zoomScaleNormal="85" zoomScaleSheetLayoutView="100" workbookViewId="0">
      <selection sqref="A1:J1"/>
    </sheetView>
  </sheetViews>
  <sheetFormatPr defaultColWidth="9.44140625" defaultRowHeight="10.199999999999999" x14ac:dyDescent="0.3"/>
  <cols>
    <col min="1" max="1" width="27.44140625" style="1" bestFit="1" customWidth="1"/>
    <col min="2" max="2" width="11" style="1" bestFit="1" customWidth="1"/>
    <col min="3" max="3" width="13.44140625" style="1" bestFit="1" customWidth="1"/>
    <col min="4" max="4" width="9.5546875" style="1" bestFit="1" customWidth="1"/>
    <col min="5" max="6" width="11" style="1" bestFit="1" customWidth="1"/>
    <col min="7" max="7" width="9.5546875" style="1" bestFit="1" customWidth="1"/>
    <col min="8" max="8" width="11.44140625" style="1" bestFit="1" customWidth="1"/>
    <col min="9" max="9" width="13.44140625" style="1" bestFit="1" customWidth="1"/>
    <col min="10" max="10" width="14.44140625" style="1" bestFit="1" customWidth="1"/>
    <col min="11" max="16384" width="9.44140625" style="1"/>
  </cols>
  <sheetData>
    <row r="1" spans="1:10" ht="25.5" customHeight="1" thickBot="1" x14ac:dyDescent="0.35">
      <c r="A1" s="222" t="s">
        <v>273</v>
      </c>
      <c r="B1" s="222"/>
      <c r="C1" s="222"/>
      <c r="D1" s="222"/>
      <c r="E1" s="222"/>
      <c r="F1" s="222"/>
      <c r="G1" s="222"/>
      <c r="H1" s="222"/>
      <c r="I1" s="222"/>
      <c r="J1" s="222"/>
    </row>
    <row r="2" spans="1:10" ht="33" customHeight="1" thickTop="1" x14ac:dyDescent="0.3">
      <c r="A2" s="223" t="s">
        <v>197</v>
      </c>
      <c r="B2" s="234" t="s">
        <v>63</v>
      </c>
      <c r="C2" s="234"/>
      <c r="D2" s="234"/>
      <c r="E2" s="235" t="s">
        <v>67</v>
      </c>
      <c r="F2" s="235"/>
      <c r="G2" s="235"/>
      <c r="H2" s="235" t="s">
        <v>59</v>
      </c>
      <c r="I2" s="235"/>
      <c r="J2" s="235"/>
    </row>
    <row r="3" spans="1:10" ht="48.75" customHeight="1" thickBot="1" x14ac:dyDescent="0.35">
      <c r="A3" s="224"/>
      <c r="B3" s="103" t="s">
        <v>1</v>
      </c>
      <c r="C3" s="103" t="s">
        <v>2</v>
      </c>
      <c r="D3" s="103" t="s">
        <v>3</v>
      </c>
      <c r="E3" s="103" t="s">
        <v>1</v>
      </c>
      <c r="F3" s="103" t="s">
        <v>2</v>
      </c>
      <c r="G3" s="103" t="s">
        <v>3</v>
      </c>
      <c r="H3" s="103" t="s">
        <v>1</v>
      </c>
      <c r="I3" s="103" t="s">
        <v>2</v>
      </c>
      <c r="J3" s="103" t="s">
        <v>3</v>
      </c>
    </row>
    <row r="4" spans="1:10" s="106" customFormat="1" ht="27.75" customHeight="1" thickTop="1" x14ac:dyDescent="0.2">
      <c r="A4" s="89" t="s">
        <v>4</v>
      </c>
      <c r="B4" s="104">
        <v>35210</v>
      </c>
      <c r="C4" s="104">
        <v>71104</v>
      </c>
      <c r="D4" s="105">
        <v>573.54623601249557</v>
      </c>
      <c r="E4" s="104">
        <v>8465</v>
      </c>
      <c r="F4" s="104">
        <v>9152</v>
      </c>
      <c r="G4" s="105">
        <v>296.47744122858813</v>
      </c>
      <c r="H4" s="104">
        <v>43675</v>
      </c>
      <c r="I4" s="104">
        <v>80256</v>
      </c>
      <c r="J4" s="105">
        <v>519.84532364052586</v>
      </c>
    </row>
    <row r="5" spans="1:10" ht="12" customHeight="1" x14ac:dyDescent="0.2">
      <c r="A5" s="92" t="s">
        <v>86</v>
      </c>
      <c r="B5" s="107">
        <v>3778</v>
      </c>
      <c r="C5" s="107">
        <v>7580</v>
      </c>
      <c r="D5" s="108">
        <v>582.16137109581723</v>
      </c>
      <c r="E5" s="107">
        <v>955</v>
      </c>
      <c r="F5" s="107">
        <v>1033</v>
      </c>
      <c r="G5" s="108">
        <v>285.35825130890061</v>
      </c>
      <c r="H5" s="107">
        <v>4733</v>
      </c>
      <c r="I5" s="107">
        <v>8613</v>
      </c>
      <c r="J5" s="108">
        <v>522.27398901331026</v>
      </c>
    </row>
    <row r="6" spans="1:10" ht="12" customHeight="1" x14ac:dyDescent="0.2">
      <c r="A6" s="92" t="s">
        <v>87</v>
      </c>
      <c r="B6" s="107">
        <v>1704</v>
      </c>
      <c r="C6" s="107">
        <v>3604</v>
      </c>
      <c r="D6" s="108">
        <v>568.34230633802792</v>
      </c>
      <c r="E6" s="107">
        <v>365</v>
      </c>
      <c r="F6" s="107">
        <v>397</v>
      </c>
      <c r="G6" s="108">
        <v>257.97567123287678</v>
      </c>
      <c r="H6" s="107">
        <v>2069</v>
      </c>
      <c r="I6" s="107">
        <v>4001</v>
      </c>
      <c r="J6" s="108">
        <v>513.5893716771385</v>
      </c>
    </row>
    <row r="7" spans="1:10" ht="12" customHeight="1" x14ac:dyDescent="0.2">
      <c r="A7" s="92" t="s">
        <v>88</v>
      </c>
      <c r="B7" s="107">
        <v>1372</v>
      </c>
      <c r="C7" s="107">
        <v>2710</v>
      </c>
      <c r="D7" s="108">
        <v>526.21690233236086</v>
      </c>
      <c r="E7" s="107">
        <v>273</v>
      </c>
      <c r="F7" s="107">
        <v>300</v>
      </c>
      <c r="G7" s="108">
        <v>302.67190476190473</v>
      </c>
      <c r="H7" s="107">
        <v>1645</v>
      </c>
      <c r="I7" s="107">
        <v>3010</v>
      </c>
      <c r="J7" s="108">
        <v>489.11794528875328</v>
      </c>
    </row>
    <row r="8" spans="1:10" ht="12" customHeight="1" x14ac:dyDescent="0.2">
      <c r="A8" s="92" t="s">
        <v>89</v>
      </c>
      <c r="B8" s="107">
        <v>2564</v>
      </c>
      <c r="C8" s="107">
        <v>5070</v>
      </c>
      <c r="D8" s="108">
        <v>557.46061622464867</v>
      </c>
      <c r="E8" s="107">
        <v>702</v>
      </c>
      <c r="F8" s="107">
        <v>751</v>
      </c>
      <c r="G8" s="108">
        <v>289.47112535612547</v>
      </c>
      <c r="H8" s="107">
        <v>3266</v>
      </c>
      <c r="I8" s="107">
        <v>5821</v>
      </c>
      <c r="J8" s="108">
        <v>499.85846601347197</v>
      </c>
    </row>
    <row r="9" spans="1:10" ht="12" customHeight="1" x14ac:dyDescent="0.2">
      <c r="A9" s="92" t="s">
        <v>90</v>
      </c>
      <c r="B9" s="107">
        <v>2175</v>
      </c>
      <c r="C9" s="107">
        <v>4469</v>
      </c>
      <c r="D9" s="108">
        <v>557.78948965517225</v>
      </c>
      <c r="E9" s="107">
        <v>553</v>
      </c>
      <c r="F9" s="107">
        <v>606</v>
      </c>
      <c r="G9" s="108">
        <v>290.1770524412297</v>
      </c>
      <c r="H9" s="107">
        <v>2728</v>
      </c>
      <c r="I9" s="107">
        <v>5075</v>
      </c>
      <c r="J9" s="108">
        <v>503.5410740469207</v>
      </c>
    </row>
    <row r="10" spans="1:10" ht="12" customHeight="1" x14ac:dyDescent="0.2">
      <c r="A10" s="92" t="s">
        <v>91</v>
      </c>
      <c r="B10" s="107">
        <v>21426</v>
      </c>
      <c r="C10" s="107">
        <v>43278</v>
      </c>
      <c r="D10" s="108">
        <v>580.30685568934928</v>
      </c>
      <c r="E10" s="107">
        <v>5050</v>
      </c>
      <c r="F10" s="107">
        <v>5452</v>
      </c>
      <c r="G10" s="108">
        <v>303.4127069306931</v>
      </c>
      <c r="H10" s="107">
        <v>26476</v>
      </c>
      <c r="I10" s="107">
        <v>48730</v>
      </c>
      <c r="J10" s="108">
        <v>527.49240293095625</v>
      </c>
    </row>
    <row r="11" spans="1:10" ht="12" customHeight="1" x14ac:dyDescent="0.2">
      <c r="A11" s="92" t="s">
        <v>92</v>
      </c>
      <c r="B11" s="107">
        <v>717</v>
      </c>
      <c r="C11" s="107">
        <v>1185</v>
      </c>
      <c r="D11" s="108">
        <v>510.40390516039054</v>
      </c>
      <c r="E11" s="107">
        <v>227</v>
      </c>
      <c r="F11" s="107">
        <v>238</v>
      </c>
      <c r="G11" s="108">
        <v>266.75114537444932</v>
      </c>
      <c r="H11" s="107">
        <v>944</v>
      </c>
      <c r="I11" s="107">
        <v>1423</v>
      </c>
      <c r="J11" s="108">
        <v>451.81367584745766</v>
      </c>
    </row>
    <row r="12" spans="1:10" ht="12" customHeight="1" x14ac:dyDescent="0.2">
      <c r="A12" s="92" t="s">
        <v>93</v>
      </c>
      <c r="B12" s="107">
        <v>1474</v>
      </c>
      <c r="C12" s="107">
        <v>3208</v>
      </c>
      <c r="D12" s="108">
        <v>585.20826322930805</v>
      </c>
      <c r="E12" s="107">
        <v>340</v>
      </c>
      <c r="F12" s="107">
        <v>375</v>
      </c>
      <c r="G12" s="108">
        <v>305.61923529411757</v>
      </c>
      <c r="H12" s="107">
        <v>1814</v>
      </c>
      <c r="I12" s="107">
        <v>3583</v>
      </c>
      <c r="J12" s="108">
        <v>532.80458654906283</v>
      </c>
    </row>
    <row r="13" spans="1:10" s="106" customFormat="1" ht="27.75" customHeight="1" x14ac:dyDescent="0.2">
      <c r="A13" s="89" t="s">
        <v>5</v>
      </c>
      <c r="B13" s="104">
        <v>459</v>
      </c>
      <c r="C13" s="104">
        <v>800</v>
      </c>
      <c r="D13" s="105">
        <v>482.62298474945538</v>
      </c>
      <c r="E13" s="104">
        <v>147</v>
      </c>
      <c r="F13" s="104">
        <v>162</v>
      </c>
      <c r="G13" s="105">
        <v>230.47714285714281</v>
      </c>
      <c r="H13" s="104">
        <v>606</v>
      </c>
      <c r="I13" s="104">
        <v>962</v>
      </c>
      <c r="J13" s="105">
        <v>421.45889438943897</v>
      </c>
    </row>
    <row r="14" spans="1:10" ht="12" customHeight="1" x14ac:dyDescent="0.2">
      <c r="A14" s="92" t="s">
        <v>94</v>
      </c>
      <c r="B14" s="107">
        <v>459</v>
      </c>
      <c r="C14" s="107">
        <v>800</v>
      </c>
      <c r="D14" s="108">
        <v>482.62298474945538</v>
      </c>
      <c r="E14" s="107">
        <v>147</v>
      </c>
      <c r="F14" s="107">
        <v>162</v>
      </c>
      <c r="G14" s="108">
        <v>230.47714285714281</v>
      </c>
      <c r="H14" s="107">
        <v>606</v>
      </c>
      <c r="I14" s="107">
        <v>962</v>
      </c>
      <c r="J14" s="108">
        <v>421.45889438943897</v>
      </c>
    </row>
    <row r="15" spans="1:10" s="106" customFormat="1" ht="27.75" customHeight="1" x14ac:dyDescent="0.2">
      <c r="A15" s="89" t="s">
        <v>6</v>
      </c>
      <c r="B15" s="104">
        <v>45852</v>
      </c>
      <c r="C15" s="104">
        <v>92178</v>
      </c>
      <c r="D15" s="105">
        <v>530.97160538253411</v>
      </c>
      <c r="E15" s="104">
        <v>13137</v>
      </c>
      <c r="F15" s="104">
        <v>14340</v>
      </c>
      <c r="G15" s="105">
        <v>283.2664931110607</v>
      </c>
      <c r="H15" s="104">
        <v>58989</v>
      </c>
      <c r="I15" s="104">
        <v>106518</v>
      </c>
      <c r="J15" s="105">
        <v>475.80704826323483</v>
      </c>
    </row>
    <row r="16" spans="1:10" ht="12" customHeight="1" x14ac:dyDescent="0.2">
      <c r="A16" s="92" t="s">
        <v>95</v>
      </c>
      <c r="B16" s="107">
        <v>3621</v>
      </c>
      <c r="C16" s="107">
        <v>7149</v>
      </c>
      <c r="D16" s="108">
        <v>518.17843413421656</v>
      </c>
      <c r="E16" s="107">
        <v>1016</v>
      </c>
      <c r="F16" s="107">
        <v>1105</v>
      </c>
      <c r="G16" s="108">
        <v>290.07303149606309</v>
      </c>
      <c r="H16" s="107">
        <v>4637</v>
      </c>
      <c r="I16" s="107">
        <v>8254</v>
      </c>
      <c r="J16" s="108">
        <v>468.198902307526</v>
      </c>
    </row>
    <row r="17" spans="1:10" ht="12" customHeight="1" x14ac:dyDescent="0.2">
      <c r="A17" s="92" t="s">
        <v>96</v>
      </c>
      <c r="B17" s="107">
        <v>5025</v>
      </c>
      <c r="C17" s="107">
        <v>10195</v>
      </c>
      <c r="D17" s="108">
        <v>530.350575124378</v>
      </c>
      <c r="E17" s="107">
        <v>1579</v>
      </c>
      <c r="F17" s="107">
        <v>1704</v>
      </c>
      <c r="G17" s="108">
        <v>246.32998100063344</v>
      </c>
      <c r="H17" s="107">
        <v>6604</v>
      </c>
      <c r="I17" s="107">
        <v>11899</v>
      </c>
      <c r="J17" s="108">
        <v>462.44195639006659</v>
      </c>
    </row>
    <row r="18" spans="1:10" ht="12" customHeight="1" x14ac:dyDescent="0.2">
      <c r="A18" s="92" t="s">
        <v>97</v>
      </c>
      <c r="B18" s="107">
        <v>1912</v>
      </c>
      <c r="C18" s="107">
        <v>3520</v>
      </c>
      <c r="D18" s="108">
        <v>526.50371338912123</v>
      </c>
      <c r="E18" s="107">
        <v>570</v>
      </c>
      <c r="F18" s="107">
        <v>617</v>
      </c>
      <c r="G18" s="108">
        <v>250.16724561403512</v>
      </c>
      <c r="H18" s="107">
        <v>2482</v>
      </c>
      <c r="I18" s="107">
        <v>4137</v>
      </c>
      <c r="J18" s="108">
        <v>463.04207493956477</v>
      </c>
    </row>
    <row r="19" spans="1:10" ht="12" customHeight="1" x14ac:dyDescent="0.2">
      <c r="A19" s="92" t="s">
        <v>98</v>
      </c>
      <c r="B19" s="107">
        <v>1525</v>
      </c>
      <c r="C19" s="107">
        <v>3054</v>
      </c>
      <c r="D19" s="108">
        <v>518.38714098360629</v>
      </c>
      <c r="E19" s="107">
        <v>398</v>
      </c>
      <c r="F19" s="107">
        <v>440</v>
      </c>
      <c r="G19" s="108">
        <v>260.23826633165839</v>
      </c>
      <c r="H19" s="107">
        <v>1923</v>
      </c>
      <c r="I19" s="107">
        <v>3494</v>
      </c>
      <c r="J19" s="108">
        <v>464.95851274050943</v>
      </c>
    </row>
    <row r="20" spans="1:10" ht="12" customHeight="1" x14ac:dyDescent="0.2">
      <c r="A20" s="92" t="s">
        <v>99</v>
      </c>
      <c r="B20" s="107">
        <v>834</v>
      </c>
      <c r="C20" s="107">
        <v>1563</v>
      </c>
      <c r="D20" s="108">
        <v>503.77950839328503</v>
      </c>
      <c r="E20" s="107">
        <v>320</v>
      </c>
      <c r="F20" s="107">
        <v>355</v>
      </c>
      <c r="G20" s="108">
        <v>300.99937499999999</v>
      </c>
      <c r="H20" s="107">
        <v>1154</v>
      </c>
      <c r="I20" s="107">
        <v>1918</v>
      </c>
      <c r="J20" s="108">
        <v>447.5493154246098</v>
      </c>
    </row>
    <row r="21" spans="1:10" ht="12" customHeight="1" x14ac:dyDescent="0.2">
      <c r="A21" s="92" t="s">
        <v>100</v>
      </c>
      <c r="B21" s="107">
        <v>1027</v>
      </c>
      <c r="C21" s="107">
        <v>2050</v>
      </c>
      <c r="D21" s="108">
        <v>544.98263875365114</v>
      </c>
      <c r="E21" s="107">
        <v>250</v>
      </c>
      <c r="F21" s="107">
        <v>279</v>
      </c>
      <c r="G21" s="108">
        <v>281.70867999999996</v>
      </c>
      <c r="H21" s="107">
        <v>1277</v>
      </c>
      <c r="I21" s="107">
        <v>2329</v>
      </c>
      <c r="J21" s="108">
        <v>493.44114330461997</v>
      </c>
    </row>
    <row r="22" spans="1:10" ht="12" customHeight="1" x14ac:dyDescent="0.2">
      <c r="A22" s="92" t="s">
        <v>101</v>
      </c>
      <c r="B22" s="107">
        <v>1711</v>
      </c>
      <c r="C22" s="107">
        <v>3718</v>
      </c>
      <c r="D22" s="108">
        <v>529.83378141437743</v>
      </c>
      <c r="E22" s="107">
        <v>471</v>
      </c>
      <c r="F22" s="107">
        <v>514</v>
      </c>
      <c r="G22" s="108">
        <v>291.88511677282372</v>
      </c>
      <c r="H22" s="107">
        <v>2182</v>
      </c>
      <c r="I22" s="107">
        <v>4232</v>
      </c>
      <c r="J22" s="108">
        <v>478.47089367552695</v>
      </c>
    </row>
    <row r="23" spans="1:10" ht="12" customHeight="1" x14ac:dyDescent="0.2">
      <c r="A23" s="92" t="s">
        <v>102</v>
      </c>
      <c r="B23" s="107">
        <v>18015</v>
      </c>
      <c r="C23" s="107">
        <v>36142</v>
      </c>
      <c r="D23" s="108">
        <v>525.52481820704975</v>
      </c>
      <c r="E23" s="107">
        <v>5526</v>
      </c>
      <c r="F23" s="107">
        <v>5995</v>
      </c>
      <c r="G23" s="108">
        <v>291.5551900108577</v>
      </c>
      <c r="H23" s="107">
        <v>23541</v>
      </c>
      <c r="I23" s="107">
        <v>42137</v>
      </c>
      <c r="J23" s="108">
        <v>470.60293020687317</v>
      </c>
    </row>
    <row r="24" spans="1:10" ht="12" customHeight="1" x14ac:dyDescent="0.2">
      <c r="A24" s="92" t="s">
        <v>103</v>
      </c>
      <c r="B24" s="107">
        <v>3265</v>
      </c>
      <c r="C24" s="107">
        <v>6698</v>
      </c>
      <c r="D24" s="108">
        <v>536.05761408882097</v>
      </c>
      <c r="E24" s="107">
        <v>815</v>
      </c>
      <c r="F24" s="107">
        <v>919</v>
      </c>
      <c r="G24" s="108">
        <v>295.76597546012266</v>
      </c>
      <c r="H24" s="107">
        <v>4080</v>
      </c>
      <c r="I24" s="107">
        <v>7617</v>
      </c>
      <c r="J24" s="108">
        <v>488.05818137254909</v>
      </c>
    </row>
    <row r="25" spans="1:10" ht="12" customHeight="1" x14ac:dyDescent="0.2">
      <c r="A25" s="92" t="s">
        <v>104</v>
      </c>
      <c r="B25" s="107">
        <v>4175</v>
      </c>
      <c r="C25" s="107">
        <v>8530</v>
      </c>
      <c r="D25" s="108">
        <v>552.89676886227562</v>
      </c>
      <c r="E25" s="107">
        <v>975</v>
      </c>
      <c r="F25" s="107">
        <v>1067</v>
      </c>
      <c r="G25" s="108">
        <v>305.068882051282</v>
      </c>
      <c r="H25" s="107">
        <v>5150</v>
      </c>
      <c r="I25" s="107">
        <v>9597</v>
      </c>
      <c r="J25" s="108">
        <v>505.97789708737878</v>
      </c>
    </row>
    <row r="26" spans="1:10" ht="12" customHeight="1" x14ac:dyDescent="0.2">
      <c r="A26" s="92" t="s">
        <v>105</v>
      </c>
      <c r="B26" s="107">
        <v>497</v>
      </c>
      <c r="C26" s="107">
        <v>933</v>
      </c>
      <c r="D26" s="108">
        <v>500.81162977867245</v>
      </c>
      <c r="E26" s="107">
        <v>133</v>
      </c>
      <c r="F26" s="107">
        <v>143</v>
      </c>
      <c r="G26" s="108">
        <v>246.04421052631588</v>
      </c>
      <c r="H26" s="107">
        <v>630</v>
      </c>
      <c r="I26" s="107">
        <v>1076</v>
      </c>
      <c r="J26" s="108">
        <v>447.02739682539715</v>
      </c>
    </row>
    <row r="27" spans="1:10" ht="12" customHeight="1" x14ac:dyDescent="0.2">
      <c r="A27" s="92" t="s">
        <v>106</v>
      </c>
      <c r="B27" s="107">
        <v>4245</v>
      </c>
      <c r="C27" s="107">
        <v>8626</v>
      </c>
      <c r="D27" s="108">
        <v>552.73470671378084</v>
      </c>
      <c r="E27" s="107">
        <v>1084</v>
      </c>
      <c r="F27" s="107">
        <v>1202</v>
      </c>
      <c r="G27" s="108">
        <v>281.23465867158689</v>
      </c>
      <c r="H27" s="107">
        <v>5329</v>
      </c>
      <c r="I27" s="107">
        <v>9828</v>
      </c>
      <c r="J27" s="108">
        <v>497.50744980296486</v>
      </c>
    </row>
    <row r="28" spans="1:10" s="106" customFormat="1" ht="27.75" customHeight="1" x14ac:dyDescent="0.2">
      <c r="A28" s="89" t="s">
        <v>7</v>
      </c>
      <c r="B28" s="104">
        <v>1829</v>
      </c>
      <c r="C28" s="104">
        <v>4293</v>
      </c>
      <c r="D28" s="105">
        <v>445.1746309458722</v>
      </c>
      <c r="E28" s="104">
        <v>548</v>
      </c>
      <c r="F28" s="104">
        <v>597</v>
      </c>
      <c r="G28" s="105">
        <v>255.00512773722627</v>
      </c>
      <c r="H28" s="104">
        <v>2377</v>
      </c>
      <c r="I28" s="104">
        <v>4890</v>
      </c>
      <c r="J28" s="105">
        <v>401.33244005048391</v>
      </c>
    </row>
    <row r="29" spans="1:10" ht="12" customHeight="1" x14ac:dyDescent="0.2">
      <c r="A29" s="92" t="s">
        <v>107</v>
      </c>
      <c r="B29" s="107">
        <v>158</v>
      </c>
      <c r="C29" s="107">
        <v>357</v>
      </c>
      <c r="D29" s="108">
        <v>546.76955696202515</v>
      </c>
      <c r="E29" s="107">
        <v>45</v>
      </c>
      <c r="F29" s="107">
        <v>50</v>
      </c>
      <c r="G29" s="108">
        <v>360.40444444444444</v>
      </c>
      <c r="H29" s="107">
        <v>203</v>
      </c>
      <c r="I29" s="107">
        <v>407</v>
      </c>
      <c r="J29" s="108">
        <v>505.457093596059</v>
      </c>
    </row>
    <row r="30" spans="1:10" ht="12" customHeight="1" x14ac:dyDescent="0.2">
      <c r="A30" s="92" t="s">
        <v>108</v>
      </c>
      <c r="B30" s="107">
        <v>1671</v>
      </c>
      <c r="C30" s="107">
        <v>3936</v>
      </c>
      <c r="D30" s="108">
        <v>435.56840813883906</v>
      </c>
      <c r="E30" s="107">
        <v>503</v>
      </c>
      <c r="F30" s="107">
        <v>547</v>
      </c>
      <c r="G30" s="108">
        <v>245.57576540755471</v>
      </c>
      <c r="H30" s="107">
        <v>2174</v>
      </c>
      <c r="I30" s="107">
        <v>4483</v>
      </c>
      <c r="J30" s="108">
        <v>391.60966881324748</v>
      </c>
    </row>
    <row r="31" spans="1:10" s="106" customFormat="1" ht="27.75" customHeight="1" x14ac:dyDescent="0.2">
      <c r="A31" s="89" t="s">
        <v>8</v>
      </c>
      <c r="B31" s="104">
        <v>14612</v>
      </c>
      <c r="C31" s="104">
        <v>27544</v>
      </c>
      <c r="D31" s="105">
        <v>509.71558034492432</v>
      </c>
      <c r="E31" s="104">
        <v>5346</v>
      </c>
      <c r="F31" s="104">
        <v>5831</v>
      </c>
      <c r="G31" s="105">
        <v>287.48584549195664</v>
      </c>
      <c r="H31" s="104">
        <v>19958</v>
      </c>
      <c r="I31" s="104">
        <v>33375</v>
      </c>
      <c r="J31" s="105">
        <v>450.18856548752552</v>
      </c>
    </row>
    <row r="32" spans="1:10" ht="12" customHeight="1" x14ac:dyDescent="0.2">
      <c r="A32" s="92" t="s">
        <v>109</v>
      </c>
      <c r="B32" s="107">
        <v>406</v>
      </c>
      <c r="C32" s="107">
        <v>687</v>
      </c>
      <c r="D32" s="108">
        <v>465.51379310344828</v>
      </c>
      <c r="E32" s="107">
        <v>151</v>
      </c>
      <c r="F32" s="107">
        <v>164</v>
      </c>
      <c r="G32" s="108">
        <v>261.41721854304626</v>
      </c>
      <c r="H32" s="107">
        <v>557</v>
      </c>
      <c r="I32" s="107">
        <v>851</v>
      </c>
      <c r="J32" s="108">
        <v>410.18420107719925</v>
      </c>
    </row>
    <row r="33" spans="1:10" ht="12" customHeight="1" x14ac:dyDescent="0.2">
      <c r="A33" s="92" t="s">
        <v>110</v>
      </c>
      <c r="B33" s="107">
        <v>2813</v>
      </c>
      <c r="C33" s="107">
        <v>5402</v>
      </c>
      <c r="D33" s="108">
        <v>510.91496267330223</v>
      </c>
      <c r="E33" s="107">
        <v>1049</v>
      </c>
      <c r="F33" s="107">
        <v>1125</v>
      </c>
      <c r="G33" s="108">
        <v>289.30591039084828</v>
      </c>
      <c r="H33" s="107">
        <v>3862</v>
      </c>
      <c r="I33" s="107">
        <v>6527</v>
      </c>
      <c r="J33" s="108">
        <v>450.72130761263566</v>
      </c>
    </row>
    <row r="34" spans="1:10" ht="12" customHeight="1" x14ac:dyDescent="0.2">
      <c r="A34" s="92" t="s">
        <v>111</v>
      </c>
      <c r="B34" s="107">
        <v>1221</v>
      </c>
      <c r="C34" s="107">
        <v>2348</v>
      </c>
      <c r="D34" s="108">
        <v>516.74083538083528</v>
      </c>
      <c r="E34" s="107">
        <v>302</v>
      </c>
      <c r="F34" s="107">
        <v>336</v>
      </c>
      <c r="G34" s="108">
        <v>294.5469205298013</v>
      </c>
      <c r="H34" s="107">
        <v>1523</v>
      </c>
      <c r="I34" s="107">
        <v>2684</v>
      </c>
      <c r="J34" s="108">
        <v>472.68137229152973</v>
      </c>
    </row>
    <row r="35" spans="1:10" ht="12" customHeight="1" x14ac:dyDescent="0.2">
      <c r="A35" s="92" t="s">
        <v>112</v>
      </c>
      <c r="B35" s="107">
        <v>2145</v>
      </c>
      <c r="C35" s="107">
        <v>4203</v>
      </c>
      <c r="D35" s="108">
        <v>515.77771095570995</v>
      </c>
      <c r="E35" s="107">
        <v>763</v>
      </c>
      <c r="F35" s="107">
        <v>838</v>
      </c>
      <c r="G35" s="108">
        <v>294.57264744429887</v>
      </c>
      <c r="H35" s="107">
        <v>2908</v>
      </c>
      <c r="I35" s="107">
        <v>5041</v>
      </c>
      <c r="J35" s="108">
        <v>457.73800550206255</v>
      </c>
    </row>
    <row r="36" spans="1:10" ht="12" customHeight="1" x14ac:dyDescent="0.2">
      <c r="A36" s="92" t="s">
        <v>113</v>
      </c>
      <c r="B36" s="107">
        <v>2755</v>
      </c>
      <c r="C36" s="107">
        <v>4994</v>
      </c>
      <c r="D36" s="108">
        <v>507.73178221415577</v>
      </c>
      <c r="E36" s="107">
        <v>1222</v>
      </c>
      <c r="F36" s="107">
        <v>1315</v>
      </c>
      <c r="G36" s="108">
        <v>270.41646481178384</v>
      </c>
      <c r="H36" s="107">
        <v>3977</v>
      </c>
      <c r="I36" s="107">
        <v>6309</v>
      </c>
      <c r="J36" s="108">
        <v>434.81266784008022</v>
      </c>
    </row>
    <row r="37" spans="1:10" ht="12" customHeight="1" x14ac:dyDescent="0.2">
      <c r="A37" s="92" t="s">
        <v>114</v>
      </c>
      <c r="B37" s="107">
        <v>2949</v>
      </c>
      <c r="C37" s="107">
        <v>5656</v>
      </c>
      <c r="D37" s="108">
        <v>506.60212953543532</v>
      </c>
      <c r="E37" s="107">
        <v>1146</v>
      </c>
      <c r="F37" s="107">
        <v>1267</v>
      </c>
      <c r="G37" s="108">
        <v>310.01242582897032</v>
      </c>
      <c r="H37" s="107">
        <v>4095</v>
      </c>
      <c r="I37" s="107">
        <v>6923</v>
      </c>
      <c r="J37" s="108">
        <v>451.58581684981652</v>
      </c>
    </row>
    <row r="38" spans="1:10" ht="12" customHeight="1" x14ac:dyDescent="0.2">
      <c r="A38" s="92" t="s">
        <v>115</v>
      </c>
      <c r="B38" s="107">
        <v>2323</v>
      </c>
      <c r="C38" s="107">
        <v>4254</v>
      </c>
      <c r="D38" s="108">
        <v>513.00352130865269</v>
      </c>
      <c r="E38" s="107">
        <v>713</v>
      </c>
      <c r="F38" s="107">
        <v>786</v>
      </c>
      <c r="G38" s="108">
        <v>272.80248246844309</v>
      </c>
      <c r="H38" s="107">
        <v>3036</v>
      </c>
      <c r="I38" s="107">
        <v>5040</v>
      </c>
      <c r="J38" s="108">
        <v>456.5926712779974</v>
      </c>
    </row>
    <row r="39" spans="1:10" s="106" customFormat="1" ht="27.75" customHeight="1" x14ac:dyDescent="0.2">
      <c r="A39" s="89" t="s">
        <v>9</v>
      </c>
      <c r="B39" s="104">
        <v>5263</v>
      </c>
      <c r="C39" s="104">
        <v>8624</v>
      </c>
      <c r="D39" s="105">
        <v>482.50514725441815</v>
      </c>
      <c r="E39" s="104">
        <v>1995</v>
      </c>
      <c r="F39" s="104">
        <v>2143</v>
      </c>
      <c r="G39" s="105">
        <v>276.2188671679196</v>
      </c>
      <c r="H39" s="104">
        <v>7258</v>
      </c>
      <c r="I39" s="104">
        <v>10767</v>
      </c>
      <c r="J39" s="105">
        <v>425.8034210526319</v>
      </c>
    </row>
    <row r="40" spans="1:10" ht="12" customHeight="1" x14ac:dyDescent="0.2">
      <c r="A40" s="92" t="s">
        <v>116</v>
      </c>
      <c r="B40" s="107">
        <v>692</v>
      </c>
      <c r="C40" s="107">
        <v>1132</v>
      </c>
      <c r="D40" s="108">
        <v>459.97913294797678</v>
      </c>
      <c r="E40" s="107">
        <v>259</v>
      </c>
      <c r="F40" s="107">
        <v>269</v>
      </c>
      <c r="G40" s="108">
        <v>283.50034749034751</v>
      </c>
      <c r="H40" s="107">
        <v>951</v>
      </c>
      <c r="I40" s="107">
        <v>1401</v>
      </c>
      <c r="J40" s="108">
        <v>411.91603575184013</v>
      </c>
    </row>
    <row r="41" spans="1:10" ht="12" customHeight="1" x14ac:dyDescent="0.2">
      <c r="A41" s="92" t="s">
        <v>117</v>
      </c>
      <c r="B41" s="107">
        <v>797</v>
      </c>
      <c r="C41" s="107">
        <v>1416</v>
      </c>
      <c r="D41" s="108">
        <v>480.73445420326192</v>
      </c>
      <c r="E41" s="107">
        <v>276</v>
      </c>
      <c r="F41" s="107">
        <v>293</v>
      </c>
      <c r="G41" s="108">
        <v>250.49963768115944</v>
      </c>
      <c r="H41" s="107">
        <v>1073</v>
      </c>
      <c r="I41" s="107">
        <v>1709</v>
      </c>
      <c r="J41" s="108">
        <v>421.51282385834088</v>
      </c>
    </row>
    <row r="42" spans="1:10" ht="12" customHeight="1" x14ac:dyDescent="0.2">
      <c r="A42" s="92" t="s">
        <v>118</v>
      </c>
      <c r="B42" s="107">
        <v>1848</v>
      </c>
      <c r="C42" s="107">
        <v>2947</v>
      </c>
      <c r="D42" s="108">
        <v>497.26547077922089</v>
      </c>
      <c r="E42" s="107">
        <v>735</v>
      </c>
      <c r="F42" s="107">
        <v>794</v>
      </c>
      <c r="G42" s="108">
        <v>259.15058503401366</v>
      </c>
      <c r="H42" s="107">
        <v>2583</v>
      </c>
      <c r="I42" s="107">
        <v>3741</v>
      </c>
      <c r="J42" s="108">
        <v>429.50920247773917</v>
      </c>
    </row>
    <row r="43" spans="1:10" ht="12" customHeight="1" x14ac:dyDescent="0.2">
      <c r="A43" s="92" t="s">
        <v>119</v>
      </c>
      <c r="B43" s="107">
        <v>1926</v>
      </c>
      <c r="C43" s="107">
        <v>3129</v>
      </c>
      <c r="D43" s="108">
        <v>477.16878504672911</v>
      </c>
      <c r="E43" s="107">
        <v>725</v>
      </c>
      <c r="F43" s="107">
        <v>787</v>
      </c>
      <c r="G43" s="108">
        <v>300.71237241379339</v>
      </c>
      <c r="H43" s="107">
        <v>2651</v>
      </c>
      <c r="I43" s="107">
        <v>3916</v>
      </c>
      <c r="J43" s="108">
        <v>428.911184458695</v>
      </c>
    </row>
    <row r="44" spans="1:10" s="106" customFormat="1" ht="27.75" customHeight="1" x14ac:dyDescent="0.2">
      <c r="A44" s="89" t="s">
        <v>10</v>
      </c>
      <c r="B44" s="104">
        <v>12074</v>
      </c>
      <c r="C44" s="104">
        <v>22504</v>
      </c>
      <c r="D44" s="105">
        <v>552.87549196620932</v>
      </c>
      <c r="E44" s="104">
        <v>3709</v>
      </c>
      <c r="F44" s="104">
        <v>3964</v>
      </c>
      <c r="G44" s="105">
        <v>297.57117012671893</v>
      </c>
      <c r="H44" s="104">
        <v>15783</v>
      </c>
      <c r="I44" s="104">
        <v>26468</v>
      </c>
      <c r="J44" s="105">
        <v>492.87905721345828</v>
      </c>
    </row>
    <row r="45" spans="1:10" ht="12" customHeight="1" x14ac:dyDescent="0.2">
      <c r="A45" s="92" t="s">
        <v>120</v>
      </c>
      <c r="B45" s="107">
        <v>6661</v>
      </c>
      <c r="C45" s="107">
        <v>11901</v>
      </c>
      <c r="D45" s="108">
        <v>541.12975529199844</v>
      </c>
      <c r="E45" s="107">
        <v>2019</v>
      </c>
      <c r="F45" s="107">
        <v>2153</v>
      </c>
      <c r="G45" s="108">
        <v>301.41342743932637</v>
      </c>
      <c r="H45" s="107">
        <v>8680</v>
      </c>
      <c r="I45" s="107">
        <v>14054</v>
      </c>
      <c r="J45" s="108">
        <v>485.37085368663605</v>
      </c>
    </row>
    <row r="46" spans="1:10" ht="12" customHeight="1" x14ac:dyDescent="0.2">
      <c r="A46" s="92" t="s">
        <v>121</v>
      </c>
      <c r="B46" s="107">
        <v>2242</v>
      </c>
      <c r="C46" s="107">
        <v>4436</v>
      </c>
      <c r="D46" s="108">
        <v>590.23600802854583</v>
      </c>
      <c r="E46" s="107">
        <v>707</v>
      </c>
      <c r="F46" s="107">
        <v>756</v>
      </c>
      <c r="G46" s="108">
        <v>321.90001414427167</v>
      </c>
      <c r="H46" s="107">
        <v>2949</v>
      </c>
      <c r="I46" s="107">
        <v>5192</v>
      </c>
      <c r="J46" s="108">
        <v>525.90452356731089</v>
      </c>
    </row>
    <row r="47" spans="1:10" ht="12" customHeight="1" x14ac:dyDescent="0.2">
      <c r="A47" s="92" t="s">
        <v>122</v>
      </c>
      <c r="B47" s="107">
        <v>1259</v>
      </c>
      <c r="C47" s="107">
        <v>2438</v>
      </c>
      <c r="D47" s="108">
        <v>559.21412231930128</v>
      </c>
      <c r="E47" s="107">
        <v>381</v>
      </c>
      <c r="F47" s="107">
        <v>405</v>
      </c>
      <c r="G47" s="108">
        <v>286.48986876640424</v>
      </c>
      <c r="H47" s="107">
        <v>1640</v>
      </c>
      <c r="I47" s="107">
        <v>2843</v>
      </c>
      <c r="J47" s="108">
        <v>495.85562195121969</v>
      </c>
    </row>
    <row r="48" spans="1:10" ht="12" customHeight="1" x14ac:dyDescent="0.2">
      <c r="A48" s="92" t="s">
        <v>123</v>
      </c>
      <c r="B48" s="107">
        <v>1912</v>
      </c>
      <c r="C48" s="107">
        <v>3729</v>
      </c>
      <c r="D48" s="108">
        <v>545.8125941422594</v>
      </c>
      <c r="E48" s="107">
        <v>602</v>
      </c>
      <c r="F48" s="107">
        <v>650</v>
      </c>
      <c r="G48" s="108">
        <v>263.12593023255806</v>
      </c>
      <c r="H48" s="107">
        <v>2514</v>
      </c>
      <c r="I48" s="107">
        <v>4379</v>
      </c>
      <c r="J48" s="108">
        <v>478.12071996817821</v>
      </c>
    </row>
    <row r="49" spans="1:10" s="106" customFormat="1" ht="27.75" customHeight="1" x14ac:dyDescent="0.2">
      <c r="A49" s="89" t="s">
        <v>11</v>
      </c>
      <c r="B49" s="104">
        <v>18568</v>
      </c>
      <c r="C49" s="104">
        <v>35647</v>
      </c>
      <c r="D49" s="105">
        <v>504.10191673847726</v>
      </c>
      <c r="E49" s="104">
        <v>5136</v>
      </c>
      <c r="F49" s="104">
        <v>5565</v>
      </c>
      <c r="G49" s="105">
        <v>282.98512071651072</v>
      </c>
      <c r="H49" s="104">
        <v>23704</v>
      </c>
      <c r="I49" s="104">
        <v>41212</v>
      </c>
      <c r="J49" s="105">
        <v>456.19203383395393</v>
      </c>
    </row>
    <row r="50" spans="1:10" ht="12" customHeight="1" x14ac:dyDescent="0.2">
      <c r="A50" s="92" t="s">
        <v>124</v>
      </c>
      <c r="B50" s="107">
        <v>4141</v>
      </c>
      <c r="C50" s="107">
        <v>7960</v>
      </c>
      <c r="D50" s="108">
        <v>501.94610480560243</v>
      </c>
      <c r="E50" s="107">
        <v>1208</v>
      </c>
      <c r="F50" s="107">
        <v>1298</v>
      </c>
      <c r="G50" s="108">
        <v>277.00389072847685</v>
      </c>
      <c r="H50" s="107">
        <v>5349</v>
      </c>
      <c r="I50" s="107">
        <v>9258</v>
      </c>
      <c r="J50" s="108">
        <v>451.14591886333886</v>
      </c>
    </row>
    <row r="51" spans="1:10" ht="12" customHeight="1" x14ac:dyDescent="0.2">
      <c r="A51" s="92" t="s">
        <v>125</v>
      </c>
      <c r="B51" s="107">
        <v>1984</v>
      </c>
      <c r="C51" s="107">
        <v>3814</v>
      </c>
      <c r="D51" s="108">
        <v>512.03976814516091</v>
      </c>
      <c r="E51" s="107">
        <v>472</v>
      </c>
      <c r="F51" s="107">
        <v>504</v>
      </c>
      <c r="G51" s="108">
        <v>270.84184322033894</v>
      </c>
      <c r="H51" s="107">
        <v>2456</v>
      </c>
      <c r="I51" s="107">
        <v>4318</v>
      </c>
      <c r="J51" s="108">
        <v>465.68576954397361</v>
      </c>
    </row>
    <row r="52" spans="1:10" ht="12" customHeight="1" x14ac:dyDescent="0.2">
      <c r="A52" s="92" t="s">
        <v>126</v>
      </c>
      <c r="B52" s="107">
        <v>1249</v>
      </c>
      <c r="C52" s="107">
        <v>2285</v>
      </c>
      <c r="D52" s="108">
        <v>485.66055244195366</v>
      </c>
      <c r="E52" s="107">
        <v>403</v>
      </c>
      <c r="F52" s="107">
        <v>426</v>
      </c>
      <c r="G52" s="108">
        <v>244.53885856079404</v>
      </c>
      <c r="H52" s="107">
        <v>1652</v>
      </c>
      <c r="I52" s="107">
        <v>2711</v>
      </c>
      <c r="J52" s="108">
        <v>426.83970338983062</v>
      </c>
    </row>
    <row r="53" spans="1:10" ht="12" customHeight="1" x14ac:dyDescent="0.2">
      <c r="A53" s="92" t="s">
        <v>127</v>
      </c>
      <c r="B53" s="107">
        <v>2640</v>
      </c>
      <c r="C53" s="107">
        <v>5400</v>
      </c>
      <c r="D53" s="108">
        <v>515.00545075757566</v>
      </c>
      <c r="E53" s="107">
        <v>725</v>
      </c>
      <c r="F53" s="107">
        <v>789</v>
      </c>
      <c r="G53" s="108">
        <v>285.46175172413803</v>
      </c>
      <c r="H53" s="107">
        <v>3365</v>
      </c>
      <c r="I53" s="107">
        <v>6189</v>
      </c>
      <c r="J53" s="108">
        <v>465.5495274888558</v>
      </c>
    </row>
    <row r="54" spans="1:10" ht="12" customHeight="1" x14ac:dyDescent="0.2">
      <c r="A54" s="92" t="s">
        <v>128</v>
      </c>
      <c r="B54" s="107">
        <v>1792</v>
      </c>
      <c r="C54" s="107">
        <v>3418</v>
      </c>
      <c r="D54" s="108">
        <v>495.5082979910714</v>
      </c>
      <c r="E54" s="107">
        <v>536</v>
      </c>
      <c r="F54" s="107">
        <v>585</v>
      </c>
      <c r="G54" s="108">
        <v>300.51177238805968</v>
      </c>
      <c r="H54" s="107">
        <v>2328</v>
      </c>
      <c r="I54" s="107">
        <v>4003</v>
      </c>
      <c r="J54" s="108">
        <v>450.61219072164948</v>
      </c>
    </row>
    <row r="55" spans="1:10" ht="12" customHeight="1" x14ac:dyDescent="0.2">
      <c r="A55" s="92" t="s">
        <v>129</v>
      </c>
      <c r="B55" s="107">
        <v>990</v>
      </c>
      <c r="C55" s="107">
        <v>1884</v>
      </c>
      <c r="D55" s="108">
        <v>513.08624242424241</v>
      </c>
      <c r="E55" s="107">
        <v>340</v>
      </c>
      <c r="F55" s="107">
        <v>374</v>
      </c>
      <c r="G55" s="108">
        <v>285.46785294117643</v>
      </c>
      <c r="H55" s="107">
        <v>1330</v>
      </c>
      <c r="I55" s="107">
        <v>2258</v>
      </c>
      <c r="J55" s="108">
        <v>454.8980827067669</v>
      </c>
    </row>
    <row r="56" spans="1:10" ht="12" customHeight="1" x14ac:dyDescent="0.2">
      <c r="A56" s="92" t="s">
        <v>130</v>
      </c>
      <c r="B56" s="107">
        <v>1709</v>
      </c>
      <c r="C56" s="107">
        <v>3166</v>
      </c>
      <c r="D56" s="108">
        <v>490.37144528964296</v>
      </c>
      <c r="E56" s="107">
        <v>426</v>
      </c>
      <c r="F56" s="107">
        <v>451</v>
      </c>
      <c r="G56" s="108">
        <v>280.30453051643201</v>
      </c>
      <c r="H56" s="107">
        <v>2135</v>
      </c>
      <c r="I56" s="107">
        <v>3617</v>
      </c>
      <c r="J56" s="108">
        <v>448.45645433255265</v>
      </c>
    </row>
    <row r="57" spans="1:10" ht="12" customHeight="1" x14ac:dyDescent="0.2">
      <c r="A57" s="92" t="s">
        <v>131</v>
      </c>
      <c r="B57" s="107">
        <v>2391</v>
      </c>
      <c r="C57" s="107">
        <v>4711</v>
      </c>
      <c r="D57" s="108">
        <v>511.95418653283105</v>
      </c>
      <c r="E57" s="107">
        <v>496</v>
      </c>
      <c r="F57" s="107">
        <v>549</v>
      </c>
      <c r="G57" s="108">
        <v>296.57661290322579</v>
      </c>
      <c r="H57" s="107">
        <v>2887</v>
      </c>
      <c r="I57" s="107">
        <v>5260</v>
      </c>
      <c r="J57" s="108">
        <v>474.95131970904021</v>
      </c>
    </row>
    <row r="58" spans="1:10" ht="12" customHeight="1" x14ac:dyDescent="0.2">
      <c r="A58" s="92" t="s">
        <v>132</v>
      </c>
      <c r="B58" s="107">
        <v>1672</v>
      </c>
      <c r="C58" s="107">
        <v>3009</v>
      </c>
      <c r="D58" s="108">
        <v>503.27795454545446</v>
      </c>
      <c r="E58" s="107">
        <v>530</v>
      </c>
      <c r="F58" s="107">
        <v>589</v>
      </c>
      <c r="G58" s="108">
        <v>303.39526415094349</v>
      </c>
      <c r="H58" s="107">
        <v>2202</v>
      </c>
      <c r="I58" s="107">
        <v>3598</v>
      </c>
      <c r="J58" s="108">
        <v>455.16813351498632</v>
      </c>
    </row>
    <row r="59" spans="1:10" s="106" customFormat="1" ht="27.75" customHeight="1" x14ac:dyDescent="0.2">
      <c r="A59" s="89" t="s">
        <v>12</v>
      </c>
      <c r="B59" s="104">
        <v>18064</v>
      </c>
      <c r="C59" s="104">
        <v>35354</v>
      </c>
      <c r="D59" s="105">
        <v>525.97579771922301</v>
      </c>
      <c r="E59" s="104">
        <v>5131</v>
      </c>
      <c r="F59" s="104">
        <v>5628</v>
      </c>
      <c r="G59" s="105">
        <v>278.32284155135449</v>
      </c>
      <c r="H59" s="104">
        <v>23195</v>
      </c>
      <c r="I59" s="104">
        <v>40982</v>
      </c>
      <c r="J59" s="105">
        <v>471.19212373356521</v>
      </c>
    </row>
    <row r="60" spans="1:10" ht="12" customHeight="1" x14ac:dyDescent="0.2">
      <c r="A60" s="92" t="s">
        <v>133</v>
      </c>
      <c r="B60" s="107">
        <v>1470</v>
      </c>
      <c r="C60" s="107">
        <v>2967</v>
      </c>
      <c r="D60" s="108">
        <v>538.80802040816332</v>
      </c>
      <c r="E60" s="107">
        <v>410</v>
      </c>
      <c r="F60" s="107">
        <v>449</v>
      </c>
      <c r="G60" s="108">
        <v>275.2143414634146</v>
      </c>
      <c r="H60" s="107">
        <v>1880</v>
      </c>
      <c r="I60" s="107">
        <v>3416</v>
      </c>
      <c r="J60" s="108">
        <v>481.32216489361701</v>
      </c>
    </row>
    <row r="61" spans="1:10" ht="12" customHeight="1" x14ac:dyDescent="0.2">
      <c r="A61" s="92" t="s">
        <v>134</v>
      </c>
      <c r="B61" s="107">
        <v>3407</v>
      </c>
      <c r="C61" s="107">
        <v>6530</v>
      </c>
      <c r="D61" s="108">
        <v>514.29101555620764</v>
      </c>
      <c r="E61" s="107">
        <v>1199</v>
      </c>
      <c r="F61" s="107">
        <v>1313</v>
      </c>
      <c r="G61" s="108">
        <v>285.02322768974142</v>
      </c>
      <c r="H61" s="107">
        <v>4606</v>
      </c>
      <c r="I61" s="107">
        <v>7843</v>
      </c>
      <c r="J61" s="108">
        <v>454.60971341728168</v>
      </c>
    </row>
    <row r="62" spans="1:10" ht="12" customHeight="1" x14ac:dyDescent="0.2">
      <c r="A62" s="92" t="s">
        <v>135</v>
      </c>
      <c r="B62" s="107">
        <v>1195</v>
      </c>
      <c r="C62" s="107">
        <v>2225</v>
      </c>
      <c r="D62" s="108">
        <v>501.31349790794962</v>
      </c>
      <c r="E62" s="107">
        <v>349</v>
      </c>
      <c r="F62" s="107">
        <v>382</v>
      </c>
      <c r="G62" s="108">
        <v>262.6859885386819</v>
      </c>
      <c r="H62" s="107">
        <v>1544</v>
      </c>
      <c r="I62" s="107">
        <v>2607</v>
      </c>
      <c r="J62" s="108">
        <v>447.37502590673557</v>
      </c>
    </row>
    <row r="63" spans="1:10" ht="12" customHeight="1" x14ac:dyDescent="0.2">
      <c r="A63" s="92" t="s">
        <v>136</v>
      </c>
      <c r="B63" s="107">
        <v>2255</v>
      </c>
      <c r="C63" s="107">
        <v>4361</v>
      </c>
      <c r="D63" s="108">
        <v>510.25526829268279</v>
      </c>
      <c r="E63" s="107">
        <v>662</v>
      </c>
      <c r="F63" s="107">
        <v>727</v>
      </c>
      <c r="G63" s="108">
        <v>260.60083081571008</v>
      </c>
      <c r="H63" s="107">
        <v>2917</v>
      </c>
      <c r="I63" s="107">
        <v>5088</v>
      </c>
      <c r="J63" s="108">
        <v>453.59731916352411</v>
      </c>
    </row>
    <row r="64" spans="1:10" ht="12" customHeight="1" x14ac:dyDescent="0.2">
      <c r="A64" s="92" t="s">
        <v>137</v>
      </c>
      <c r="B64" s="107">
        <v>2294</v>
      </c>
      <c r="C64" s="107">
        <v>4666</v>
      </c>
      <c r="D64" s="108">
        <v>534.22105056669568</v>
      </c>
      <c r="E64" s="107">
        <v>603</v>
      </c>
      <c r="F64" s="107">
        <v>643</v>
      </c>
      <c r="G64" s="108">
        <v>287.12402985074635</v>
      </c>
      <c r="H64" s="107">
        <v>2897</v>
      </c>
      <c r="I64" s="107">
        <v>5309</v>
      </c>
      <c r="J64" s="108">
        <v>482.78870555747324</v>
      </c>
    </row>
    <row r="65" spans="1:10" ht="12" customHeight="1" x14ac:dyDescent="0.2">
      <c r="A65" s="92" t="s">
        <v>138</v>
      </c>
      <c r="B65" s="107">
        <v>1543</v>
      </c>
      <c r="C65" s="107">
        <v>2915</v>
      </c>
      <c r="D65" s="108">
        <v>532.085197666883</v>
      </c>
      <c r="E65" s="107">
        <v>376</v>
      </c>
      <c r="F65" s="107">
        <v>407</v>
      </c>
      <c r="G65" s="108">
        <v>315.24002659574478</v>
      </c>
      <c r="H65" s="107">
        <v>1919</v>
      </c>
      <c r="I65" s="107">
        <v>3322</v>
      </c>
      <c r="J65" s="108">
        <v>489.59755601876009</v>
      </c>
    </row>
    <row r="66" spans="1:10" ht="12" customHeight="1" x14ac:dyDescent="0.2">
      <c r="A66" s="92" t="s">
        <v>139</v>
      </c>
      <c r="B66" s="107">
        <v>2308</v>
      </c>
      <c r="C66" s="107">
        <v>4646</v>
      </c>
      <c r="D66" s="108">
        <v>541.28127816291249</v>
      </c>
      <c r="E66" s="107">
        <v>542</v>
      </c>
      <c r="F66" s="107">
        <v>600</v>
      </c>
      <c r="G66" s="108">
        <v>263.10845018450181</v>
      </c>
      <c r="H66" s="107">
        <v>2850</v>
      </c>
      <c r="I66" s="107">
        <v>5246</v>
      </c>
      <c r="J66" s="108">
        <v>488.37963859649193</v>
      </c>
    </row>
    <row r="67" spans="1:10" ht="12" customHeight="1" x14ac:dyDescent="0.2">
      <c r="A67" s="92" t="s">
        <v>140</v>
      </c>
      <c r="B67" s="107">
        <v>1874</v>
      </c>
      <c r="C67" s="107">
        <v>3632</v>
      </c>
      <c r="D67" s="108">
        <v>549.88433831376733</v>
      </c>
      <c r="E67" s="107">
        <v>490</v>
      </c>
      <c r="F67" s="107">
        <v>552</v>
      </c>
      <c r="G67" s="108">
        <v>279.06675510204087</v>
      </c>
      <c r="H67" s="107">
        <v>2364</v>
      </c>
      <c r="I67" s="107">
        <v>4184</v>
      </c>
      <c r="J67" s="108">
        <v>493.75040609137051</v>
      </c>
    </row>
    <row r="68" spans="1:10" ht="12" customHeight="1" x14ac:dyDescent="0.2">
      <c r="A68" s="92" t="s">
        <v>141</v>
      </c>
      <c r="B68" s="107">
        <v>948</v>
      </c>
      <c r="C68" s="107">
        <v>1914</v>
      </c>
      <c r="D68" s="108">
        <v>530.41731012658192</v>
      </c>
      <c r="E68" s="107">
        <v>254</v>
      </c>
      <c r="F68" s="107">
        <v>280</v>
      </c>
      <c r="G68" s="108">
        <v>278.05980314960624</v>
      </c>
      <c r="H68" s="107">
        <v>1202</v>
      </c>
      <c r="I68" s="107">
        <v>2194</v>
      </c>
      <c r="J68" s="108">
        <v>477.09051580698809</v>
      </c>
    </row>
    <row r="69" spans="1:10" ht="12" customHeight="1" x14ac:dyDescent="0.2">
      <c r="A69" s="92" t="s">
        <v>142</v>
      </c>
      <c r="B69" s="107">
        <v>770</v>
      </c>
      <c r="C69" s="107">
        <v>1498</v>
      </c>
      <c r="D69" s="108">
        <v>491.15281818181813</v>
      </c>
      <c r="E69" s="107">
        <v>246</v>
      </c>
      <c r="F69" s="107">
        <v>275</v>
      </c>
      <c r="G69" s="108">
        <v>275.03207317073162</v>
      </c>
      <c r="H69" s="107">
        <v>1016</v>
      </c>
      <c r="I69" s="107">
        <v>1773</v>
      </c>
      <c r="J69" s="108">
        <v>438.82437007874012</v>
      </c>
    </row>
    <row r="70" spans="1:10" s="106" customFormat="1" ht="27.75" customHeight="1" x14ac:dyDescent="0.2">
      <c r="A70" s="89" t="s">
        <v>13</v>
      </c>
      <c r="B70" s="104">
        <v>5700</v>
      </c>
      <c r="C70" s="104">
        <v>11747</v>
      </c>
      <c r="D70" s="105">
        <v>538.56072631578968</v>
      </c>
      <c r="E70" s="104">
        <v>1390</v>
      </c>
      <c r="F70" s="104">
        <v>1566</v>
      </c>
      <c r="G70" s="105">
        <v>308.42192086330948</v>
      </c>
      <c r="H70" s="104">
        <v>7090</v>
      </c>
      <c r="I70" s="104">
        <v>13313</v>
      </c>
      <c r="J70" s="105">
        <v>493.44183497884364</v>
      </c>
    </row>
    <row r="71" spans="1:10" ht="12" customHeight="1" x14ac:dyDescent="0.2">
      <c r="A71" s="92" t="s">
        <v>143</v>
      </c>
      <c r="B71" s="107">
        <v>3901</v>
      </c>
      <c r="C71" s="107">
        <v>8092</v>
      </c>
      <c r="D71" s="108">
        <v>532.71253012048146</v>
      </c>
      <c r="E71" s="107">
        <v>911</v>
      </c>
      <c r="F71" s="107">
        <v>1033</v>
      </c>
      <c r="G71" s="108">
        <v>302.77346871569711</v>
      </c>
      <c r="H71" s="107">
        <v>4812</v>
      </c>
      <c r="I71" s="107">
        <v>9125</v>
      </c>
      <c r="J71" s="108">
        <v>489.18084164588493</v>
      </c>
    </row>
    <row r="72" spans="1:10" ht="12" customHeight="1" x14ac:dyDescent="0.2">
      <c r="A72" s="92" t="s">
        <v>144</v>
      </c>
      <c r="B72" s="107">
        <v>1799</v>
      </c>
      <c r="C72" s="107">
        <v>3655</v>
      </c>
      <c r="D72" s="108">
        <v>551.24211228460297</v>
      </c>
      <c r="E72" s="107">
        <v>479</v>
      </c>
      <c r="F72" s="107">
        <v>533</v>
      </c>
      <c r="G72" s="108">
        <v>319.16459290187885</v>
      </c>
      <c r="H72" s="107">
        <v>2278</v>
      </c>
      <c r="I72" s="107">
        <v>4188</v>
      </c>
      <c r="J72" s="108">
        <v>502.44266900790194</v>
      </c>
    </row>
    <row r="73" spans="1:10" s="106" customFormat="1" ht="27.75" customHeight="1" x14ac:dyDescent="0.2">
      <c r="A73" s="89" t="s">
        <v>14</v>
      </c>
      <c r="B73" s="104">
        <v>7275</v>
      </c>
      <c r="C73" s="104">
        <v>14777</v>
      </c>
      <c r="D73" s="105">
        <v>522.87414570446867</v>
      </c>
      <c r="E73" s="104">
        <v>1889</v>
      </c>
      <c r="F73" s="104">
        <v>2105</v>
      </c>
      <c r="G73" s="105">
        <v>283.79529380624666</v>
      </c>
      <c r="H73" s="104">
        <v>9164</v>
      </c>
      <c r="I73" s="104">
        <v>16882</v>
      </c>
      <c r="J73" s="105">
        <v>473.5921780881722</v>
      </c>
    </row>
    <row r="74" spans="1:10" ht="12" customHeight="1" x14ac:dyDescent="0.2">
      <c r="A74" s="92" t="s">
        <v>145</v>
      </c>
      <c r="B74" s="107">
        <v>2313</v>
      </c>
      <c r="C74" s="107">
        <v>4689</v>
      </c>
      <c r="D74" s="108">
        <v>521.01668828361426</v>
      </c>
      <c r="E74" s="107">
        <v>564</v>
      </c>
      <c r="F74" s="107">
        <v>625</v>
      </c>
      <c r="G74" s="108">
        <v>297.53423758865245</v>
      </c>
      <c r="H74" s="107">
        <v>2877</v>
      </c>
      <c r="I74" s="107">
        <v>5314</v>
      </c>
      <c r="J74" s="108">
        <v>477.2057386166145</v>
      </c>
    </row>
    <row r="75" spans="1:10" ht="12" customHeight="1" x14ac:dyDescent="0.2">
      <c r="A75" s="92" t="s">
        <v>146</v>
      </c>
      <c r="B75" s="107">
        <v>1067</v>
      </c>
      <c r="C75" s="107">
        <v>2129</v>
      </c>
      <c r="D75" s="108">
        <v>513.29211808809771</v>
      </c>
      <c r="E75" s="107">
        <v>269</v>
      </c>
      <c r="F75" s="107">
        <v>303</v>
      </c>
      <c r="G75" s="108">
        <v>294.43330855018581</v>
      </c>
      <c r="H75" s="107">
        <v>1336</v>
      </c>
      <c r="I75" s="107">
        <v>2432</v>
      </c>
      <c r="J75" s="108">
        <v>469.22548652694633</v>
      </c>
    </row>
    <row r="76" spans="1:10" ht="12" customHeight="1" x14ac:dyDescent="0.2">
      <c r="A76" s="92" t="s">
        <v>147</v>
      </c>
      <c r="B76" s="107">
        <v>1014</v>
      </c>
      <c r="C76" s="107">
        <v>2201</v>
      </c>
      <c r="D76" s="108">
        <v>545.08522682445766</v>
      </c>
      <c r="E76" s="107">
        <v>249</v>
      </c>
      <c r="F76" s="107">
        <v>271</v>
      </c>
      <c r="G76" s="108">
        <v>271.56807228915659</v>
      </c>
      <c r="H76" s="107">
        <v>1263</v>
      </c>
      <c r="I76" s="107">
        <v>2472</v>
      </c>
      <c r="J76" s="108">
        <v>491.16141726049091</v>
      </c>
    </row>
    <row r="77" spans="1:10" ht="12" customHeight="1" x14ac:dyDescent="0.2">
      <c r="A77" s="92" t="s">
        <v>148</v>
      </c>
      <c r="B77" s="107">
        <v>1420</v>
      </c>
      <c r="C77" s="107">
        <v>2939</v>
      </c>
      <c r="D77" s="108">
        <v>532.68609859154901</v>
      </c>
      <c r="E77" s="107">
        <v>382</v>
      </c>
      <c r="F77" s="107">
        <v>421</v>
      </c>
      <c r="G77" s="108">
        <v>256.15243455497375</v>
      </c>
      <c r="H77" s="107">
        <v>1802</v>
      </c>
      <c r="I77" s="107">
        <v>3360</v>
      </c>
      <c r="J77" s="108">
        <v>474.06464483906745</v>
      </c>
    </row>
    <row r="78" spans="1:10" ht="12" customHeight="1" x14ac:dyDescent="0.2">
      <c r="A78" s="92" t="s">
        <v>149</v>
      </c>
      <c r="B78" s="107">
        <v>1461</v>
      </c>
      <c r="C78" s="107">
        <v>2819</v>
      </c>
      <c r="D78" s="108">
        <v>507.86067077344313</v>
      </c>
      <c r="E78" s="107">
        <v>425</v>
      </c>
      <c r="F78" s="107">
        <v>485</v>
      </c>
      <c r="G78" s="108">
        <v>290.83943529411766</v>
      </c>
      <c r="H78" s="107">
        <v>1886</v>
      </c>
      <c r="I78" s="107">
        <v>3304</v>
      </c>
      <c r="J78" s="108">
        <v>458.95609756097582</v>
      </c>
    </row>
    <row r="79" spans="1:10" s="106" customFormat="1" ht="27.75" customHeight="1" x14ac:dyDescent="0.2">
      <c r="A79" s="89" t="s">
        <v>15</v>
      </c>
      <c r="B79" s="104">
        <v>64975</v>
      </c>
      <c r="C79" s="104">
        <v>137661</v>
      </c>
      <c r="D79" s="105">
        <v>577.78080892650951</v>
      </c>
      <c r="E79" s="104">
        <v>13067</v>
      </c>
      <c r="F79" s="104">
        <v>14428</v>
      </c>
      <c r="G79" s="105">
        <v>335.22569755873599</v>
      </c>
      <c r="H79" s="104">
        <v>78042</v>
      </c>
      <c r="I79" s="104">
        <v>152089</v>
      </c>
      <c r="J79" s="105">
        <v>537.16847658952827</v>
      </c>
    </row>
    <row r="80" spans="1:10" ht="12" customHeight="1" x14ac:dyDescent="0.2">
      <c r="A80" s="92" t="s">
        <v>150</v>
      </c>
      <c r="B80" s="107">
        <v>7073</v>
      </c>
      <c r="C80" s="107">
        <v>15172</v>
      </c>
      <c r="D80" s="108">
        <v>591.12492718789804</v>
      </c>
      <c r="E80" s="107">
        <v>986</v>
      </c>
      <c r="F80" s="107">
        <v>1090</v>
      </c>
      <c r="G80" s="108">
        <v>320.00375253549697</v>
      </c>
      <c r="H80" s="107">
        <v>8059</v>
      </c>
      <c r="I80" s="107">
        <v>16262</v>
      </c>
      <c r="J80" s="108">
        <v>557.95387889316328</v>
      </c>
    </row>
    <row r="81" spans="1:14" ht="12" customHeight="1" x14ac:dyDescent="0.2">
      <c r="A81" s="92" t="s">
        <v>151</v>
      </c>
      <c r="B81" s="107">
        <v>7331</v>
      </c>
      <c r="C81" s="107">
        <v>15897</v>
      </c>
      <c r="D81" s="108">
        <v>576.61867957986658</v>
      </c>
      <c r="E81" s="107">
        <v>1381</v>
      </c>
      <c r="F81" s="107">
        <v>1591</v>
      </c>
      <c r="G81" s="108">
        <v>337.31832005792916</v>
      </c>
      <c r="H81" s="107">
        <v>8712</v>
      </c>
      <c r="I81" s="107">
        <v>17488</v>
      </c>
      <c r="J81" s="108">
        <v>538.68550734618941</v>
      </c>
      <c r="L81" s="106"/>
      <c r="M81" s="106"/>
      <c r="N81" s="106"/>
    </row>
    <row r="82" spans="1:14" ht="12" customHeight="1" x14ac:dyDescent="0.2">
      <c r="A82" s="92" t="s">
        <v>152</v>
      </c>
      <c r="B82" s="107">
        <v>1735</v>
      </c>
      <c r="C82" s="107">
        <v>3300</v>
      </c>
      <c r="D82" s="108">
        <v>547.58576945244965</v>
      </c>
      <c r="E82" s="107">
        <v>353</v>
      </c>
      <c r="F82" s="107">
        <v>387</v>
      </c>
      <c r="G82" s="108">
        <v>316.29062322946169</v>
      </c>
      <c r="H82" s="107">
        <v>2088</v>
      </c>
      <c r="I82" s="107">
        <v>3687</v>
      </c>
      <c r="J82" s="108">
        <v>508.48271072796933</v>
      </c>
    </row>
    <row r="83" spans="1:14" ht="12" customHeight="1" x14ac:dyDescent="0.2">
      <c r="A83" s="92" t="s">
        <v>153</v>
      </c>
      <c r="B83" s="107">
        <v>45498</v>
      </c>
      <c r="C83" s="107">
        <v>96669</v>
      </c>
      <c r="D83" s="108">
        <v>578.10307156358579</v>
      </c>
      <c r="E83" s="107">
        <v>9617</v>
      </c>
      <c r="F83" s="107">
        <v>10557</v>
      </c>
      <c r="G83" s="108">
        <v>337.25815015077455</v>
      </c>
      <c r="H83" s="107">
        <v>55115</v>
      </c>
      <c r="I83" s="107">
        <v>107226</v>
      </c>
      <c r="J83" s="108">
        <v>536.07811267350132</v>
      </c>
    </row>
    <row r="84" spans="1:14" ht="12" customHeight="1" x14ac:dyDescent="0.2">
      <c r="A84" s="92" t="s">
        <v>154</v>
      </c>
      <c r="B84" s="107">
        <v>3338</v>
      </c>
      <c r="C84" s="107">
        <v>6623</v>
      </c>
      <c r="D84" s="108">
        <v>563.35981126423007</v>
      </c>
      <c r="E84" s="107">
        <v>730</v>
      </c>
      <c r="F84" s="107">
        <v>803</v>
      </c>
      <c r="G84" s="108">
        <v>334.20776712328774</v>
      </c>
      <c r="H84" s="107">
        <v>4068</v>
      </c>
      <c r="I84" s="107">
        <v>7426</v>
      </c>
      <c r="J84" s="108">
        <v>522.23862340216328</v>
      </c>
    </row>
    <row r="85" spans="1:14" s="106" customFormat="1" ht="27.75" customHeight="1" x14ac:dyDescent="0.2">
      <c r="A85" s="89" t="s">
        <v>16</v>
      </c>
      <c r="B85" s="104">
        <v>12975</v>
      </c>
      <c r="C85" s="104">
        <v>26906</v>
      </c>
      <c r="D85" s="105">
        <v>564.0541117533736</v>
      </c>
      <c r="E85" s="104">
        <v>2367</v>
      </c>
      <c r="F85" s="104">
        <v>2660</v>
      </c>
      <c r="G85" s="105">
        <v>304.56630756231527</v>
      </c>
      <c r="H85" s="104">
        <v>15342</v>
      </c>
      <c r="I85" s="104">
        <v>29566</v>
      </c>
      <c r="J85" s="105">
        <v>524.01972037544147</v>
      </c>
      <c r="L85" s="1"/>
      <c r="M85" s="1"/>
      <c r="N85" s="1"/>
    </row>
    <row r="86" spans="1:14" ht="12" customHeight="1" x14ac:dyDescent="0.2">
      <c r="A86" s="92" t="s">
        <v>155</v>
      </c>
      <c r="B86" s="107">
        <v>3736</v>
      </c>
      <c r="C86" s="107">
        <v>7733</v>
      </c>
      <c r="D86" s="108">
        <v>574.56434957173428</v>
      </c>
      <c r="E86" s="107">
        <v>586</v>
      </c>
      <c r="F86" s="107">
        <v>650</v>
      </c>
      <c r="G86" s="108">
        <v>290.87092150170662</v>
      </c>
      <c r="H86" s="107">
        <v>4322</v>
      </c>
      <c r="I86" s="107">
        <v>8383</v>
      </c>
      <c r="J86" s="108">
        <v>536.09966913465973</v>
      </c>
    </row>
    <row r="87" spans="1:14" ht="12" customHeight="1" x14ac:dyDescent="0.2">
      <c r="A87" s="92" t="s">
        <v>156</v>
      </c>
      <c r="B87" s="107">
        <v>2996</v>
      </c>
      <c r="C87" s="107">
        <v>6043</v>
      </c>
      <c r="D87" s="108">
        <v>539.87131508678192</v>
      </c>
      <c r="E87" s="107">
        <v>603</v>
      </c>
      <c r="F87" s="107">
        <v>684</v>
      </c>
      <c r="G87" s="108">
        <v>327.92150912106132</v>
      </c>
      <c r="H87" s="107">
        <v>3599</v>
      </c>
      <c r="I87" s="107">
        <v>6727</v>
      </c>
      <c r="J87" s="108">
        <v>504.35985829397021</v>
      </c>
    </row>
    <row r="88" spans="1:14" ht="12" customHeight="1" x14ac:dyDescent="0.2">
      <c r="A88" s="92" t="s">
        <v>157</v>
      </c>
      <c r="B88" s="107">
        <v>3715</v>
      </c>
      <c r="C88" s="107">
        <v>8001</v>
      </c>
      <c r="D88" s="108">
        <v>575.8021238223422</v>
      </c>
      <c r="E88" s="107">
        <v>721</v>
      </c>
      <c r="F88" s="107">
        <v>813</v>
      </c>
      <c r="G88" s="108">
        <v>286.27305131761443</v>
      </c>
      <c r="H88" s="107">
        <v>4436</v>
      </c>
      <c r="I88" s="107">
        <v>8814</v>
      </c>
      <c r="J88" s="108">
        <v>528.74385933273243</v>
      </c>
    </row>
    <row r="89" spans="1:14" ht="12" customHeight="1" x14ac:dyDescent="0.2">
      <c r="A89" s="92" t="s">
        <v>158</v>
      </c>
      <c r="B89" s="107">
        <v>2528</v>
      </c>
      <c r="C89" s="107">
        <v>5129</v>
      </c>
      <c r="D89" s="108">
        <v>559.91706487341764</v>
      </c>
      <c r="E89" s="107">
        <v>457</v>
      </c>
      <c r="F89" s="107">
        <v>513</v>
      </c>
      <c r="G89" s="108">
        <v>320.17188183807428</v>
      </c>
      <c r="H89" s="107">
        <v>2985</v>
      </c>
      <c r="I89" s="107">
        <v>5642</v>
      </c>
      <c r="J89" s="108">
        <v>523.21235845896138</v>
      </c>
    </row>
    <row r="90" spans="1:14" s="106" customFormat="1" ht="27.75" customHeight="1" x14ac:dyDescent="0.2">
      <c r="A90" s="89" t="s">
        <v>17</v>
      </c>
      <c r="B90" s="104">
        <v>3641</v>
      </c>
      <c r="C90" s="104">
        <v>7716</v>
      </c>
      <c r="D90" s="105">
        <v>568.69067563856061</v>
      </c>
      <c r="E90" s="104">
        <v>524</v>
      </c>
      <c r="F90" s="104">
        <v>596</v>
      </c>
      <c r="G90" s="105">
        <v>288.48900763358785</v>
      </c>
      <c r="H90" s="104">
        <v>4165</v>
      </c>
      <c r="I90" s="104">
        <v>8312</v>
      </c>
      <c r="J90" s="105">
        <v>533.43841296518588</v>
      </c>
    </row>
    <row r="91" spans="1:14" ht="12" customHeight="1" x14ac:dyDescent="0.2">
      <c r="A91" s="92" t="s">
        <v>159</v>
      </c>
      <c r="B91" s="107">
        <v>2742</v>
      </c>
      <c r="C91" s="107">
        <v>5803</v>
      </c>
      <c r="D91" s="108">
        <v>566.99946389496699</v>
      </c>
      <c r="E91" s="107">
        <v>404</v>
      </c>
      <c r="F91" s="107">
        <v>460</v>
      </c>
      <c r="G91" s="108">
        <v>285.07433168316828</v>
      </c>
      <c r="H91" s="107">
        <v>3146</v>
      </c>
      <c r="I91" s="107">
        <v>6263</v>
      </c>
      <c r="J91" s="108">
        <v>530.79547361729169</v>
      </c>
    </row>
    <row r="92" spans="1:14" ht="12" customHeight="1" x14ac:dyDescent="0.2">
      <c r="A92" s="92" t="s">
        <v>160</v>
      </c>
      <c r="B92" s="107">
        <v>899</v>
      </c>
      <c r="C92" s="107">
        <v>1913</v>
      </c>
      <c r="D92" s="108">
        <v>573.84896551724137</v>
      </c>
      <c r="E92" s="107">
        <v>120</v>
      </c>
      <c r="F92" s="107">
        <v>136</v>
      </c>
      <c r="G92" s="108">
        <v>299.98508333333325</v>
      </c>
      <c r="H92" s="107">
        <v>1019</v>
      </c>
      <c r="I92" s="107">
        <v>2049</v>
      </c>
      <c r="J92" s="108">
        <v>541.59806673209027</v>
      </c>
    </row>
    <row r="93" spans="1:14" s="106" customFormat="1" ht="27.75" customHeight="1" x14ac:dyDescent="0.2">
      <c r="A93" s="89" t="s">
        <v>18</v>
      </c>
      <c r="B93" s="104">
        <v>163458</v>
      </c>
      <c r="C93" s="104">
        <v>452276</v>
      </c>
      <c r="D93" s="105">
        <v>671.94601218662001</v>
      </c>
      <c r="E93" s="104">
        <v>21242</v>
      </c>
      <c r="F93" s="104">
        <v>25200</v>
      </c>
      <c r="G93" s="105">
        <v>320.11852367950252</v>
      </c>
      <c r="H93" s="104">
        <v>184700</v>
      </c>
      <c r="I93" s="104">
        <v>477476</v>
      </c>
      <c r="J93" s="105">
        <v>631.48299371954806</v>
      </c>
    </row>
    <row r="94" spans="1:14" ht="12" customHeight="1" x14ac:dyDescent="0.2">
      <c r="A94" s="92" t="s">
        <v>161</v>
      </c>
      <c r="B94" s="107">
        <v>6499</v>
      </c>
      <c r="C94" s="107">
        <v>15044</v>
      </c>
      <c r="D94" s="108">
        <v>590.14981843360511</v>
      </c>
      <c r="E94" s="107">
        <v>874</v>
      </c>
      <c r="F94" s="107">
        <v>1010</v>
      </c>
      <c r="G94" s="108">
        <v>311.78700228832957</v>
      </c>
      <c r="H94" s="107">
        <v>7373</v>
      </c>
      <c r="I94" s="107">
        <v>16054</v>
      </c>
      <c r="J94" s="108">
        <v>557.15251729282511</v>
      </c>
    </row>
    <row r="95" spans="1:14" ht="12" customHeight="1" x14ac:dyDescent="0.2">
      <c r="A95" s="92" t="s">
        <v>162</v>
      </c>
      <c r="B95" s="107">
        <v>4260</v>
      </c>
      <c r="C95" s="107">
        <v>10117</v>
      </c>
      <c r="D95" s="108">
        <v>597.69334741784019</v>
      </c>
      <c r="E95" s="107">
        <v>548</v>
      </c>
      <c r="F95" s="107">
        <v>664</v>
      </c>
      <c r="G95" s="108">
        <v>298.70616788321178</v>
      </c>
      <c r="H95" s="107">
        <v>4808</v>
      </c>
      <c r="I95" s="107">
        <v>10781</v>
      </c>
      <c r="J95" s="108">
        <v>563.61577371048236</v>
      </c>
    </row>
    <row r="96" spans="1:14" ht="12" customHeight="1" x14ac:dyDescent="0.2">
      <c r="A96" s="92" t="s">
        <v>163</v>
      </c>
      <c r="B96" s="107">
        <v>27294</v>
      </c>
      <c r="C96" s="107">
        <v>73294</v>
      </c>
      <c r="D96" s="108">
        <v>666.42839744998889</v>
      </c>
      <c r="E96" s="107">
        <v>3587</v>
      </c>
      <c r="F96" s="107">
        <v>4210</v>
      </c>
      <c r="G96" s="108">
        <v>341.60687482575963</v>
      </c>
      <c r="H96" s="107">
        <v>30881</v>
      </c>
      <c r="I96" s="107">
        <v>77504</v>
      </c>
      <c r="J96" s="108">
        <v>628.69856999449485</v>
      </c>
    </row>
    <row r="97" spans="1:10" ht="12" customHeight="1" x14ac:dyDescent="0.2">
      <c r="A97" s="92" t="s">
        <v>164</v>
      </c>
      <c r="B97" s="107">
        <v>106723</v>
      </c>
      <c r="C97" s="107">
        <v>307346</v>
      </c>
      <c r="D97" s="108">
        <v>692.574436438259</v>
      </c>
      <c r="E97" s="107">
        <v>13447</v>
      </c>
      <c r="F97" s="107">
        <v>16127</v>
      </c>
      <c r="G97" s="108">
        <v>319.30172306090577</v>
      </c>
      <c r="H97" s="107">
        <v>120170</v>
      </c>
      <c r="I97" s="107">
        <v>323473</v>
      </c>
      <c r="J97" s="108">
        <v>650.80529125405928</v>
      </c>
    </row>
    <row r="98" spans="1:10" ht="12" customHeight="1" x14ac:dyDescent="0.2">
      <c r="A98" s="92" t="s">
        <v>165</v>
      </c>
      <c r="B98" s="107">
        <v>18682</v>
      </c>
      <c r="C98" s="107">
        <v>46475</v>
      </c>
      <c r="D98" s="108">
        <v>607.55142222460256</v>
      </c>
      <c r="E98" s="107">
        <v>2786</v>
      </c>
      <c r="F98" s="107">
        <v>3189</v>
      </c>
      <c r="G98" s="108">
        <v>303.21993180186661</v>
      </c>
      <c r="H98" s="107">
        <v>21468</v>
      </c>
      <c r="I98" s="107">
        <v>49664</v>
      </c>
      <c r="J98" s="108">
        <v>568.05694056269908</v>
      </c>
    </row>
    <row r="99" spans="1:10" s="106" customFormat="1" ht="27.75" customHeight="1" x14ac:dyDescent="0.2">
      <c r="A99" s="89" t="s">
        <v>19</v>
      </c>
      <c r="B99" s="104">
        <v>71503</v>
      </c>
      <c r="C99" s="104">
        <v>167491</v>
      </c>
      <c r="D99" s="105">
        <v>599.23897640658299</v>
      </c>
      <c r="E99" s="104">
        <v>9965</v>
      </c>
      <c r="F99" s="104">
        <v>11677</v>
      </c>
      <c r="G99" s="105">
        <v>294.64789061716016</v>
      </c>
      <c r="H99" s="104">
        <v>81468</v>
      </c>
      <c r="I99" s="104">
        <v>179168</v>
      </c>
      <c r="J99" s="105">
        <v>561.98201453331251</v>
      </c>
    </row>
    <row r="100" spans="1:10" ht="12" customHeight="1" x14ac:dyDescent="0.2">
      <c r="A100" s="92" t="s">
        <v>166</v>
      </c>
      <c r="B100" s="107">
        <v>18760</v>
      </c>
      <c r="C100" s="107">
        <v>43717</v>
      </c>
      <c r="D100" s="108">
        <v>592.63763379530963</v>
      </c>
      <c r="E100" s="107">
        <v>3225</v>
      </c>
      <c r="F100" s="107">
        <v>3806</v>
      </c>
      <c r="G100" s="108">
        <v>274.26797519379829</v>
      </c>
      <c r="H100" s="107">
        <v>21985</v>
      </c>
      <c r="I100" s="107">
        <v>47523</v>
      </c>
      <c r="J100" s="108">
        <v>545.93569388219282</v>
      </c>
    </row>
    <row r="101" spans="1:10" ht="12" customHeight="1" x14ac:dyDescent="0.2">
      <c r="A101" s="92" t="s">
        <v>257</v>
      </c>
      <c r="B101" s="107">
        <v>8059</v>
      </c>
      <c r="C101" s="107">
        <v>20048</v>
      </c>
      <c r="D101" s="108">
        <v>609.70808040699842</v>
      </c>
      <c r="E101" s="107">
        <v>1173</v>
      </c>
      <c r="F101" s="107">
        <v>1425</v>
      </c>
      <c r="G101" s="108">
        <v>281.49385336743376</v>
      </c>
      <c r="H101" s="107">
        <v>9232</v>
      </c>
      <c r="I101" s="107">
        <v>21473</v>
      </c>
      <c r="J101" s="108">
        <v>568.00581780762559</v>
      </c>
    </row>
    <row r="102" spans="1:10" ht="12" customHeight="1" x14ac:dyDescent="0.2">
      <c r="A102" s="92" t="s">
        <v>168</v>
      </c>
      <c r="B102" s="107">
        <v>6449</v>
      </c>
      <c r="C102" s="107">
        <v>14698</v>
      </c>
      <c r="D102" s="108">
        <v>589.07883392774124</v>
      </c>
      <c r="E102" s="107">
        <v>812</v>
      </c>
      <c r="F102" s="107">
        <v>920</v>
      </c>
      <c r="G102" s="108">
        <v>316.19150246305423</v>
      </c>
      <c r="H102" s="107">
        <v>7261</v>
      </c>
      <c r="I102" s="107">
        <v>15618</v>
      </c>
      <c r="J102" s="108">
        <v>558.56175457925951</v>
      </c>
    </row>
    <row r="103" spans="1:10" ht="12" customHeight="1" x14ac:dyDescent="0.2">
      <c r="A103" s="92" t="s">
        <v>169</v>
      </c>
      <c r="B103" s="107">
        <v>12260</v>
      </c>
      <c r="C103" s="107">
        <v>29795</v>
      </c>
      <c r="D103" s="108">
        <v>612.52514926590595</v>
      </c>
      <c r="E103" s="107">
        <v>1457</v>
      </c>
      <c r="F103" s="107">
        <v>1698</v>
      </c>
      <c r="G103" s="108">
        <v>294.73557995881947</v>
      </c>
      <c r="H103" s="107">
        <v>13717</v>
      </c>
      <c r="I103" s="107">
        <v>31493</v>
      </c>
      <c r="J103" s="108">
        <v>578.76999854195583</v>
      </c>
    </row>
    <row r="104" spans="1:10" ht="12" customHeight="1" x14ac:dyDescent="0.2">
      <c r="A104" s="92" t="s">
        <v>170</v>
      </c>
      <c r="B104" s="107">
        <v>12632</v>
      </c>
      <c r="C104" s="107">
        <v>28031</v>
      </c>
      <c r="D104" s="108">
        <v>573.3364162444592</v>
      </c>
      <c r="E104" s="107">
        <v>1906</v>
      </c>
      <c r="F104" s="107">
        <v>2265</v>
      </c>
      <c r="G104" s="108">
        <v>325.0235309548795</v>
      </c>
      <c r="H104" s="107">
        <v>14538</v>
      </c>
      <c r="I104" s="107">
        <v>30296</v>
      </c>
      <c r="J104" s="108">
        <v>540.78143210895644</v>
      </c>
    </row>
    <row r="105" spans="1:10" ht="12" customHeight="1" x14ac:dyDescent="0.2">
      <c r="A105" s="92" t="s">
        <v>171</v>
      </c>
      <c r="B105" s="107">
        <v>13343</v>
      </c>
      <c r="C105" s="107">
        <v>31202</v>
      </c>
      <c r="D105" s="108">
        <v>619.42230083189691</v>
      </c>
      <c r="E105" s="107">
        <v>1392</v>
      </c>
      <c r="F105" s="107">
        <v>1563</v>
      </c>
      <c r="G105" s="108">
        <v>298.69801005747121</v>
      </c>
      <c r="H105" s="107">
        <v>14735</v>
      </c>
      <c r="I105" s="107">
        <v>32765</v>
      </c>
      <c r="J105" s="108">
        <v>589.12381336952831</v>
      </c>
    </row>
    <row r="106" spans="1:10" s="106" customFormat="1" ht="27.75" customHeight="1" x14ac:dyDescent="0.2">
      <c r="A106" s="89" t="s">
        <v>20</v>
      </c>
      <c r="B106" s="104">
        <v>6295</v>
      </c>
      <c r="C106" s="104">
        <v>12801</v>
      </c>
      <c r="D106" s="105">
        <v>553.79996981731551</v>
      </c>
      <c r="E106" s="104">
        <v>891</v>
      </c>
      <c r="F106" s="104">
        <v>995</v>
      </c>
      <c r="G106" s="105">
        <v>303.57241301907976</v>
      </c>
      <c r="H106" s="104">
        <v>7186</v>
      </c>
      <c r="I106" s="104">
        <v>13796</v>
      </c>
      <c r="J106" s="105">
        <v>522.77398135263036</v>
      </c>
    </row>
    <row r="107" spans="1:10" ht="12" customHeight="1" x14ac:dyDescent="0.2">
      <c r="A107" s="92" t="s">
        <v>172</v>
      </c>
      <c r="B107" s="107">
        <v>2254</v>
      </c>
      <c r="C107" s="107">
        <v>4748</v>
      </c>
      <c r="D107" s="108">
        <v>560.61263975155271</v>
      </c>
      <c r="E107" s="107">
        <v>310</v>
      </c>
      <c r="F107" s="107">
        <v>348</v>
      </c>
      <c r="G107" s="108">
        <v>312.3149032258064</v>
      </c>
      <c r="H107" s="107">
        <v>2564</v>
      </c>
      <c r="I107" s="107">
        <v>5096</v>
      </c>
      <c r="J107" s="108">
        <v>530.59224258970357</v>
      </c>
    </row>
    <row r="108" spans="1:10" ht="12" customHeight="1" x14ac:dyDescent="0.2">
      <c r="A108" s="92" t="s">
        <v>173</v>
      </c>
      <c r="B108" s="107">
        <v>4041</v>
      </c>
      <c r="C108" s="107">
        <v>8053</v>
      </c>
      <c r="D108" s="108">
        <v>549.99998020292014</v>
      </c>
      <c r="E108" s="107">
        <v>581</v>
      </c>
      <c r="F108" s="107">
        <v>647</v>
      </c>
      <c r="G108" s="108">
        <v>298.90774526678132</v>
      </c>
      <c r="H108" s="107">
        <v>4622</v>
      </c>
      <c r="I108" s="107">
        <v>8700</v>
      </c>
      <c r="J108" s="108">
        <v>518.43689311986157</v>
      </c>
    </row>
    <row r="109" spans="1:10" s="106" customFormat="1" ht="27.75" customHeight="1" x14ac:dyDescent="0.2">
      <c r="A109" s="89" t="s">
        <v>21</v>
      </c>
      <c r="B109" s="104">
        <v>48003</v>
      </c>
      <c r="C109" s="104">
        <v>119291</v>
      </c>
      <c r="D109" s="105">
        <v>594.59356644376351</v>
      </c>
      <c r="E109" s="104">
        <v>5883</v>
      </c>
      <c r="F109" s="104">
        <v>6930</v>
      </c>
      <c r="G109" s="105">
        <v>338.50067992520832</v>
      </c>
      <c r="H109" s="104">
        <v>53886</v>
      </c>
      <c r="I109" s="104">
        <v>126221</v>
      </c>
      <c r="J109" s="105">
        <v>566.63464480570053</v>
      </c>
    </row>
    <row r="110" spans="1:10" ht="12" customHeight="1" x14ac:dyDescent="0.2">
      <c r="A110" s="92" t="s">
        <v>174</v>
      </c>
      <c r="B110" s="107">
        <v>8383</v>
      </c>
      <c r="C110" s="107">
        <v>21149</v>
      </c>
      <c r="D110" s="108">
        <v>599.18251938446997</v>
      </c>
      <c r="E110" s="107">
        <v>1183</v>
      </c>
      <c r="F110" s="107">
        <v>1377</v>
      </c>
      <c r="G110" s="108">
        <v>357.29485207100589</v>
      </c>
      <c r="H110" s="107">
        <v>9566</v>
      </c>
      <c r="I110" s="107">
        <v>22526</v>
      </c>
      <c r="J110" s="108">
        <v>569.26895985783108</v>
      </c>
    </row>
    <row r="111" spans="1:10" ht="12" customHeight="1" x14ac:dyDescent="0.2">
      <c r="A111" s="92" t="s">
        <v>175</v>
      </c>
      <c r="B111" s="107">
        <v>17494</v>
      </c>
      <c r="C111" s="107">
        <v>41837</v>
      </c>
      <c r="D111" s="108">
        <v>591.41548416600131</v>
      </c>
      <c r="E111" s="107">
        <v>2191</v>
      </c>
      <c r="F111" s="107">
        <v>2573</v>
      </c>
      <c r="G111" s="108">
        <v>351.47982656321318</v>
      </c>
      <c r="H111" s="107">
        <v>19685</v>
      </c>
      <c r="I111" s="107">
        <v>44410</v>
      </c>
      <c r="J111" s="108">
        <v>564.70992024384179</v>
      </c>
    </row>
    <row r="112" spans="1:10" ht="12" customHeight="1" x14ac:dyDescent="0.2">
      <c r="A112" s="92" t="s">
        <v>176</v>
      </c>
      <c r="B112" s="107">
        <v>6005</v>
      </c>
      <c r="C112" s="107">
        <v>15578</v>
      </c>
      <c r="D112" s="108">
        <v>587.02433971690266</v>
      </c>
      <c r="E112" s="107">
        <v>707</v>
      </c>
      <c r="F112" s="107">
        <v>885</v>
      </c>
      <c r="G112" s="108">
        <v>322.24741159830273</v>
      </c>
      <c r="H112" s="107">
        <v>6712</v>
      </c>
      <c r="I112" s="107">
        <v>16463</v>
      </c>
      <c r="J112" s="108">
        <v>559.1343980929679</v>
      </c>
    </row>
    <row r="113" spans="1:14" ht="12" customHeight="1" x14ac:dyDescent="0.2">
      <c r="A113" s="92" t="s">
        <v>177</v>
      </c>
      <c r="B113" s="107">
        <v>12952</v>
      </c>
      <c r="C113" s="107">
        <v>33229</v>
      </c>
      <c r="D113" s="108">
        <v>603.47881562693146</v>
      </c>
      <c r="E113" s="107">
        <v>1421</v>
      </c>
      <c r="F113" s="107">
        <v>1659</v>
      </c>
      <c r="G113" s="108">
        <v>314.72455313159742</v>
      </c>
      <c r="H113" s="107">
        <v>14373</v>
      </c>
      <c r="I113" s="107">
        <v>34888</v>
      </c>
      <c r="J113" s="108">
        <v>574.93085716273686</v>
      </c>
    </row>
    <row r="114" spans="1:14" ht="12" customHeight="1" x14ac:dyDescent="0.2">
      <c r="A114" s="92" t="s">
        <v>178</v>
      </c>
      <c r="B114" s="107">
        <v>3169</v>
      </c>
      <c r="C114" s="107">
        <v>7498</v>
      </c>
      <c r="D114" s="108">
        <v>578.02671189649698</v>
      </c>
      <c r="E114" s="107">
        <v>381</v>
      </c>
      <c r="F114" s="107">
        <v>436</v>
      </c>
      <c r="G114" s="108">
        <v>324.34351706036745</v>
      </c>
      <c r="H114" s="107">
        <v>3550</v>
      </c>
      <c r="I114" s="107">
        <v>7934</v>
      </c>
      <c r="J114" s="108">
        <v>550.80043098591511</v>
      </c>
    </row>
    <row r="115" spans="1:14" s="106" customFormat="1" ht="27.75" customHeight="1" x14ac:dyDescent="0.2">
      <c r="A115" s="89" t="s">
        <v>22</v>
      </c>
      <c r="B115" s="104">
        <v>144717</v>
      </c>
      <c r="C115" s="104">
        <v>379952</v>
      </c>
      <c r="D115" s="105">
        <v>652.09759565220656</v>
      </c>
      <c r="E115" s="104">
        <v>17293</v>
      </c>
      <c r="F115" s="104">
        <v>20072</v>
      </c>
      <c r="G115" s="105">
        <v>304.14808708726031</v>
      </c>
      <c r="H115" s="104">
        <v>162010</v>
      </c>
      <c r="I115" s="104">
        <v>400024</v>
      </c>
      <c r="J115" s="105">
        <v>614.95735213875912</v>
      </c>
    </row>
    <row r="116" spans="1:14" ht="12" customHeight="1" x14ac:dyDescent="0.2">
      <c r="A116" s="92" t="s">
        <v>179</v>
      </c>
      <c r="B116" s="107">
        <v>10631</v>
      </c>
      <c r="C116" s="107">
        <v>27123</v>
      </c>
      <c r="D116" s="108">
        <v>632.13550653748428</v>
      </c>
      <c r="E116" s="107">
        <v>1332</v>
      </c>
      <c r="F116" s="107">
        <v>1564</v>
      </c>
      <c r="G116" s="108">
        <v>318.41484984984982</v>
      </c>
      <c r="H116" s="107">
        <v>11963</v>
      </c>
      <c r="I116" s="107">
        <v>28687</v>
      </c>
      <c r="J116" s="108">
        <v>597.20481066622051</v>
      </c>
    </row>
    <row r="117" spans="1:14" ht="12" customHeight="1" x14ac:dyDescent="0.2">
      <c r="A117" s="92" t="s">
        <v>180</v>
      </c>
      <c r="B117" s="107">
        <v>6800</v>
      </c>
      <c r="C117" s="107">
        <v>16755</v>
      </c>
      <c r="D117" s="108">
        <v>613.62191176470571</v>
      </c>
      <c r="E117" s="107">
        <v>757</v>
      </c>
      <c r="F117" s="107">
        <v>848</v>
      </c>
      <c r="G117" s="108">
        <v>303.385825627477</v>
      </c>
      <c r="H117" s="107">
        <v>7557</v>
      </c>
      <c r="I117" s="107">
        <v>17603</v>
      </c>
      <c r="J117" s="108">
        <v>582.54493449781648</v>
      </c>
    </row>
    <row r="118" spans="1:14" ht="12" customHeight="1" x14ac:dyDescent="0.2">
      <c r="A118" s="92" t="s">
        <v>181</v>
      </c>
      <c r="B118" s="107">
        <v>35240</v>
      </c>
      <c r="C118" s="107">
        <v>92631</v>
      </c>
      <c r="D118" s="108">
        <v>660.8791929625412</v>
      </c>
      <c r="E118" s="107">
        <v>4094</v>
      </c>
      <c r="F118" s="107">
        <v>4701</v>
      </c>
      <c r="G118" s="108">
        <v>295.08925989252532</v>
      </c>
      <c r="H118" s="107">
        <v>39334</v>
      </c>
      <c r="I118" s="107">
        <v>97332</v>
      </c>
      <c r="J118" s="108">
        <v>622.80668607311623</v>
      </c>
    </row>
    <row r="119" spans="1:14" ht="12" customHeight="1" x14ac:dyDescent="0.2">
      <c r="A119" s="92" t="s">
        <v>182</v>
      </c>
      <c r="B119" s="107">
        <v>3621</v>
      </c>
      <c r="C119" s="107">
        <v>8488</v>
      </c>
      <c r="D119" s="108">
        <v>596.48634631317293</v>
      </c>
      <c r="E119" s="107">
        <v>376</v>
      </c>
      <c r="F119" s="107">
        <v>427</v>
      </c>
      <c r="G119" s="108">
        <v>295.03614361702125</v>
      </c>
      <c r="H119" s="107">
        <v>3997</v>
      </c>
      <c r="I119" s="107">
        <v>8915</v>
      </c>
      <c r="J119" s="108">
        <v>568.12875906930174</v>
      </c>
    </row>
    <row r="120" spans="1:14" ht="12" customHeight="1" x14ac:dyDescent="0.2">
      <c r="A120" s="92" t="s">
        <v>183</v>
      </c>
      <c r="B120" s="107">
        <v>15062</v>
      </c>
      <c r="C120" s="107">
        <v>35783</v>
      </c>
      <c r="D120" s="108">
        <v>611.39940246979154</v>
      </c>
      <c r="E120" s="107">
        <v>1921</v>
      </c>
      <c r="F120" s="107">
        <v>2167</v>
      </c>
      <c r="G120" s="108">
        <v>329.73763664757934</v>
      </c>
      <c r="H120" s="107">
        <v>16983</v>
      </c>
      <c r="I120" s="107">
        <v>37950</v>
      </c>
      <c r="J120" s="108">
        <v>579.53976329270449</v>
      </c>
    </row>
    <row r="121" spans="1:14" ht="12" customHeight="1" x14ac:dyDescent="0.2">
      <c r="A121" s="92" t="s">
        <v>184</v>
      </c>
      <c r="B121" s="107">
        <v>45423</v>
      </c>
      <c r="C121" s="107">
        <v>130073</v>
      </c>
      <c r="D121" s="108">
        <v>695.96615877418901</v>
      </c>
      <c r="E121" s="107">
        <v>5468</v>
      </c>
      <c r="F121" s="107">
        <v>6512</v>
      </c>
      <c r="G121" s="108">
        <v>302.2018178493052</v>
      </c>
      <c r="H121" s="107">
        <v>50891</v>
      </c>
      <c r="I121" s="107">
        <v>136585</v>
      </c>
      <c r="J121" s="108">
        <v>653.65802145762484</v>
      </c>
    </row>
    <row r="122" spans="1:14" ht="12" customHeight="1" x14ac:dyDescent="0.2">
      <c r="A122" s="92" t="s">
        <v>185</v>
      </c>
      <c r="B122" s="107">
        <v>5327</v>
      </c>
      <c r="C122" s="107">
        <v>12694</v>
      </c>
      <c r="D122" s="108">
        <v>593.88307865590423</v>
      </c>
      <c r="E122" s="107">
        <v>621</v>
      </c>
      <c r="F122" s="107">
        <v>724</v>
      </c>
      <c r="G122" s="108">
        <v>303.54148148148158</v>
      </c>
      <c r="H122" s="107">
        <v>5948</v>
      </c>
      <c r="I122" s="107">
        <v>13418</v>
      </c>
      <c r="J122" s="108">
        <v>563.57001008742463</v>
      </c>
    </row>
    <row r="123" spans="1:14" ht="12" customHeight="1" x14ac:dyDescent="0.2">
      <c r="A123" s="92" t="s">
        <v>186</v>
      </c>
      <c r="B123" s="107">
        <v>11340</v>
      </c>
      <c r="C123" s="107">
        <v>27636</v>
      </c>
      <c r="D123" s="108">
        <v>620.51099911816596</v>
      </c>
      <c r="E123" s="107">
        <v>1241</v>
      </c>
      <c r="F123" s="107">
        <v>1430</v>
      </c>
      <c r="G123" s="108">
        <v>314.65883158742963</v>
      </c>
      <c r="H123" s="107">
        <v>12581</v>
      </c>
      <c r="I123" s="107">
        <v>29066</v>
      </c>
      <c r="J123" s="108">
        <v>590.34149431682715</v>
      </c>
    </row>
    <row r="124" spans="1:14" ht="12" customHeight="1" x14ac:dyDescent="0.2">
      <c r="A124" s="92" t="s">
        <v>187</v>
      </c>
      <c r="B124" s="107">
        <v>11273</v>
      </c>
      <c r="C124" s="107">
        <v>28769</v>
      </c>
      <c r="D124" s="108">
        <v>621.44130577486101</v>
      </c>
      <c r="E124" s="107">
        <v>1483</v>
      </c>
      <c r="F124" s="107">
        <v>1699</v>
      </c>
      <c r="G124" s="108">
        <v>284.52851652056643</v>
      </c>
      <c r="H124" s="107">
        <v>12756</v>
      </c>
      <c r="I124" s="107">
        <v>30468</v>
      </c>
      <c r="J124" s="108">
        <v>582.27215663217373</v>
      </c>
    </row>
    <row r="125" spans="1:14" s="106" customFormat="1" ht="27.75" customHeight="1" x14ac:dyDescent="0.2">
      <c r="A125" s="89" t="s">
        <v>23</v>
      </c>
      <c r="B125" s="104">
        <v>26137</v>
      </c>
      <c r="C125" s="104">
        <v>51996</v>
      </c>
      <c r="D125" s="105">
        <v>543.53113670276036</v>
      </c>
      <c r="E125" s="104">
        <v>4371</v>
      </c>
      <c r="F125" s="104">
        <v>4910</v>
      </c>
      <c r="G125" s="105">
        <v>323.47450469000205</v>
      </c>
      <c r="H125" s="104">
        <v>30508</v>
      </c>
      <c r="I125" s="104">
        <v>56906</v>
      </c>
      <c r="J125" s="105">
        <v>512.00276583191453</v>
      </c>
      <c r="L125" s="1"/>
      <c r="M125" s="1"/>
      <c r="N125" s="1"/>
    </row>
    <row r="126" spans="1:14" ht="12" customHeight="1" x14ac:dyDescent="0.2">
      <c r="A126" s="92" t="s">
        <v>188</v>
      </c>
      <c r="B126" s="107">
        <v>10115</v>
      </c>
      <c r="C126" s="107">
        <v>20720</v>
      </c>
      <c r="D126" s="108">
        <v>552.19832031636247</v>
      </c>
      <c r="E126" s="107">
        <v>1442</v>
      </c>
      <c r="F126" s="107">
        <v>1635</v>
      </c>
      <c r="G126" s="108">
        <v>323.30006934812758</v>
      </c>
      <c r="H126" s="107">
        <v>11557</v>
      </c>
      <c r="I126" s="107">
        <v>22355</v>
      </c>
      <c r="J126" s="108">
        <v>523.63802976551062</v>
      </c>
    </row>
    <row r="127" spans="1:14" ht="12" customHeight="1" x14ac:dyDescent="0.2">
      <c r="A127" s="92" t="s">
        <v>189</v>
      </c>
      <c r="B127" s="107">
        <v>2589</v>
      </c>
      <c r="C127" s="107">
        <v>5096</v>
      </c>
      <c r="D127" s="108">
        <v>531.09658169177249</v>
      </c>
      <c r="E127" s="107">
        <v>382</v>
      </c>
      <c r="F127" s="107">
        <v>445</v>
      </c>
      <c r="G127" s="108">
        <v>295.43730366492139</v>
      </c>
      <c r="H127" s="107">
        <v>2971</v>
      </c>
      <c r="I127" s="107">
        <v>5541</v>
      </c>
      <c r="J127" s="108">
        <v>500.79639851901675</v>
      </c>
    </row>
    <row r="128" spans="1:14" ht="12" customHeight="1" x14ac:dyDescent="0.2">
      <c r="A128" s="92" t="s">
        <v>190</v>
      </c>
      <c r="B128" s="107">
        <v>1587</v>
      </c>
      <c r="C128" s="107">
        <v>3166</v>
      </c>
      <c r="D128" s="108">
        <v>533.8126654064273</v>
      </c>
      <c r="E128" s="107">
        <v>274</v>
      </c>
      <c r="F128" s="107">
        <v>315</v>
      </c>
      <c r="G128" s="108">
        <v>290.79164233576631</v>
      </c>
      <c r="H128" s="107">
        <v>1861</v>
      </c>
      <c r="I128" s="107">
        <v>3481</v>
      </c>
      <c r="J128" s="108">
        <v>498.03203116603987</v>
      </c>
    </row>
    <row r="129" spans="1:10" ht="12" customHeight="1" x14ac:dyDescent="0.2">
      <c r="A129" s="92" t="s">
        <v>191</v>
      </c>
      <c r="B129" s="107">
        <v>1921</v>
      </c>
      <c r="C129" s="107">
        <v>3768</v>
      </c>
      <c r="D129" s="108">
        <v>517.35755856324852</v>
      </c>
      <c r="E129" s="107">
        <v>375</v>
      </c>
      <c r="F129" s="107">
        <v>400</v>
      </c>
      <c r="G129" s="108">
        <v>306.99447999999995</v>
      </c>
      <c r="H129" s="107">
        <v>2296</v>
      </c>
      <c r="I129" s="107">
        <v>4168</v>
      </c>
      <c r="J129" s="108">
        <v>482.9994773519166</v>
      </c>
    </row>
    <row r="130" spans="1:10" ht="12" customHeight="1" x14ac:dyDescent="0.2">
      <c r="A130" s="92" t="s">
        <v>192</v>
      </c>
      <c r="B130" s="107">
        <v>645</v>
      </c>
      <c r="C130" s="107">
        <v>1179</v>
      </c>
      <c r="D130" s="108">
        <v>516.65688372093018</v>
      </c>
      <c r="E130" s="107">
        <v>107</v>
      </c>
      <c r="F130" s="107">
        <v>116</v>
      </c>
      <c r="G130" s="108">
        <v>292.76644859813081</v>
      </c>
      <c r="H130" s="107">
        <v>752</v>
      </c>
      <c r="I130" s="107">
        <v>1295</v>
      </c>
      <c r="J130" s="108">
        <v>484.8001329787233</v>
      </c>
    </row>
    <row r="131" spans="1:10" ht="12" customHeight="1" x14ac:dyDescent="0.2">
      <c r="A131" s="92" t="s">
        <v>193</v>
      </c>
      <c r="B131" s="107">
        <v>1543</v>
      </c>
      <c r="C131" s="107">
        <v>2845</v>
      </c>
      <c r="D131" s="108">
        <v>524.21902786779003</v>
      </c>
      <c r="E131" s="107">
        <v>368</v>
      </c>
      <c r="F131" s="107">
        <v>400</v>
      </c>
      <c r="G131" s="108">
        <v>350.46195652173918</v>
      </c>
      <c r="H131" s="107">
        <v>1911</v>
      </c>
      <c r="I131" s="107">
        <v>3245</v>
      </c>
      <c r="J131" s="108">
        <v>490.75874411302988</v>
      </c>
    </row>
    <row r="132" spans="1:10" ht="12" customHeight="1" x14ac:dyDescent="0.2">
      <c r="A132" s="92" t="s">
        <v>194</v>
      </c>
      <c r="B132" s="107">
        <v>2185</v>
      </c>
      <c r="C132" s="107">
        <v>4270</v>
      </c>
      <c r="D132" s="108">
        <v>522.78343249427883</v>
      </c>
      <c r="E132" s="107">
        <v>402</v>
      </c>
      <c r="F132" s="107">
        <v>458</v>
      </c>
      <c r="G132" s="108">
        <v>341.28213930348278</v>
      </c>
      <c r="H132" s="107">
        <v>2587</v>
      </c>
      <c r="I132" s="107">
        <v>4728</v>
      </c>
      <c r="J132" s="108">
        <v>494.57952068032449</v>
      </c>
    </row>
    <row r="133" spans="1:10" ht="12" customHeight="1" x14ac:dyDescent="0.2">
      <c r="A133" s="95" t="s">
        <v>195</v>
      </c>
      <c r="B133" s="109">
        <v>5552</v>
      </c>
      <c r="C133" s="109">
        <v>10952</v>
      </c>
      <c r="D133" s="110">
        <v>562.02778097982696</v>
      </c>
      <c r="E133" s="109">
        <v>1021</v>
      </c>
      <c r="F133" s="109">
        <v>1141</v>
      </c>
      <c r="G133" s="110">
        <v>335.51424094025452</v>
      </c>
      <c r="H133" s="109">
        <v>6573</v>
      </c>
      <c r="I133" s="109">
        <v>12093</v>
      </c>
      <c r="J133" s="110">
        <v>526.8428845276128</v>
      </c>
    </row>
    <row r="134" spans="1:10" s="106" customFormat="1" ht="23.1" customHeight="1" thickBot="1" x14ac:dyDescent="0.25">
      <c r="A134" s="111" t="s">
        <v>196</v>
      </c>
      <c r="B134" s="112">
        <v>706610</v>
      </c>
      <c r="C134" s="112">
        <v>1680662</v>
      </c>
      <c r="D134" s="113">
        <v>605.97996208661107</v>
      </c>
      <c r="E134" s="112">
        <v>122496</v>
      </c>
      <c r="F134" s="112">
        <v>138521</v>
      </c>
      <c r="G134" s="113">
        <v>305.04280098942195</v>
      </c>
      <c r="H134" s="112">
        <v>829106</v>
      </c>
      <c r="I134" s="112">
        <v>1819183</v>
      </c>
      <c r="J134" s="113">
        <v>561.51809775833306</v>
      </c>
    </row>
    <row r="135" spans="1:10" ht="4.2" customHeight="1" thickTop="1" x14ac:dyDescent="0.3">
      <c r="B135" s="107"/>
      <c r="C135" s="107"/>
      <c r="D135" s="108"/>
      <c r="E135" s="107"/>
      <c r="F135" s="107"/>
      <c r="G135" s="108"/>
      <c r="H135" s="107"/>
      <c r="I135" s="107"/>
      <c r="J135" s="108"/>
    </row>
    <row r="136" spans="1:10" ht="97.95" customHeight="1" x14ac:dyDescent="0.3">
      <c r="A136" s="231" t="s">
        <v>270</v>
      </c>
      <c r="B136" s="231"/>
      <c r="C136" s="231"/>
      <c r="D136" s="231"/>
      <c r="E136" s="231"/>
      <c r="F136" s="231"/>
      <c r="G136" s="231"/>
      <c r="H136" s="231"/>
      <c r="I136" s="231"/>
      <c r="J136" s="231"/>
    </row>
    <row r="137" spans="1:10" ht="12" customHeight="1" x14ac:dyDescent="0.3">
      <c r="B137" s="107"/>
      <c r="C137" s="107"/>
      <c r="D137" s="108"/>
      <c r="E137" s="107"/>
      <c r="F137" s="107"/>
      <c r="G137" s="108"/>
      <c r="H137" s="107"/>
      <c r="I137" s="107"/>
      <c r="J137" s="108"/>
    </row>
    <row r="138" spans="1:10" ht="12" customHeight="1" x14ac:dyDescent="0.3">
      <c r="B138" s="107"/>
      <c r="C138" s="107"/>
      <c r="D138" s="108"/>
      <c r="E138" s="107"/>
      <c r="F138" s="107"/>
      <c r="G138" s="108"/>
      <c r="H138" s="107"/>
      <c r="I138" s="107"/>
      <c r="J138" s="108"/>
    </row>
    <row r="139" spans="1:10" ht="12" customHeight="1" x14ac:dyDescent="0.3">
      <c r="B139" s="107"/>
      <c r="C139" s="107"/>
      <c r="D139" s="108"/>
      <c r="E139" s="107"/>
      <c r="F139" s="107"/>
      <c r="G139" s="108"/>
      <c r="H139" s="107"/>
      <c r="I139" s="107"/>
      <c r="J139" s="108"/>
    </row>
    <row r="140" spans="1:10" ht="12" customHeight="1" x14ac:dyDescent="0.3">
      <c r="B140" s="107"/>
      <c r="C140" s="107"/>
      <c r="D140" s="108"/>
      <c r="E140" s="107"/>
      <c r="F140" s="107"/>
      <c r="G140" s="108"/>
      <c r="H140" s="107"/>
      <c r="I140" s="107"/>
      <c r="J140" s="108"/>
    </row>
    <row r="141" spans="1:10" ht="12" customHeight="1" x14ac:dyDescent="0.3">
      <c r="B141" s="107"/>
      <c r="C141" s="107"/>
      <c r="D141" s="108"/>
      <c r="E141" s="107"/>
      <c r="F141" s="107"/>
      <c r="G141" s="108"/>
      <c r="H141" s="107"/>
      <c r="I141" s="107"/>
      <c r="J141" s="108"/>
    </row>
    <row r="142" spans="1:10" ht="12" customHeight="1" x14ac:dyDescent="0.3">
      <c r="B142" s="107"/>
      <c r="C142" s="107"/>
      <c r="D142" s="108"/>
      <c r="E142" s="107"/>
      <c r="F142" s="107"/>
      <c r="G142" s="108"/>
      <c r="H142" s="107"/>
      <c r="I142" s="107"/>
      <c r="J142" s="108"/>
    </row>
    <row r="143" spans="1:10" ht="12" customHeight="1" x14ac:dyDescent="0.3">
      <c r="B143" s="107"/>
      <c r="C143" s="107"/>
      <c r="D143" s="108"/>
      <c r="E143" s="107"/>
      <c r="F143" s="107"/>
      <c r="G143" s="108"/>
      <c r="H143" s="107"/>
      <c r="I143" s="107"/>
      <c r="J143" s="108"/>
    </row>
    <row r="144" spans="1:10" ht="12" customHeight="1" x14ac:dyDescent="0.3">
      <c r="B144" s="107"/>
      <c r="C144" s="107"/>
      <c r="D144" s="108"/>
      <c r="E144" s="107"/>
      <c r="F144" s="107"/>
      <c r="G144" s="108"/>
      <c r="H144" s="107"/>
      <c r="I144" s="107"/>
      <c r="J144" s="108"/>
    </row>
    <row r="145" spans="2:10" ht="12" customHeight="1" x14ac:dyDescent="0.3">
      <c r="B145" s="107"/>
      <c r="C145" s="107"/>
      <c r="D145" s="108"/>
      <c r="E145" s="107"/>
      <c r="F145" s="107"/>
      <c r="G145" s="108"/>
      <c r="H145" s="107"/>
      <c r="I145" s="107"/>
      <c r="J145" s="108"/>
    </row>
    <row r="146" spans="2:10" ht="12" customHeight="1" x14ac:dyDescent="0.3">
      <c r="B146" s="107"/>
      <c r="C146" s="107"/>
      <c r="D146" s="108"/>
      <c r="E146" s="107"/>
      <c r="F146" s="107"/>
      <c r="G146" s="108"/>
      <c r="H146" s="107"/>
      <c r="I146" s="107"/>
      <c r="J146" s="108"/>
    </row>
    <row r="147" spans="2:10" ht="12" customHeight="1" x14ac:dyDescent="0.3">
      <c r="B147" s="107"/>
      <c r="C147" s="107"/>
      <c r="D147" s="108"/>
      <c r="E147" s="107"/>
      <c r="F147" s="107"/>
      <c r="G147" s="108"/>
      <c r="H147" s="107"/>
      <c r="I147" s="107"/>
      <c r="J147" s="108"/>
    </row>
    <row r="148" spans="2:10" ht="12" customHeight="1" x14ac:dyDescent="0.3">
      <c r="B148" s="107"/>
      <c r="C148" s="107"/>
      <c r="D148" s="108"/>
      <c r="E148" s="107"/>
      <c r="F148" s="107"/>
      <c r="G148" s="108"/>
      <c r="H148" s="107"/>
      <c r="I148" s="107"/>
      <c r="J148" s="108"/>
    </row>
    <row r="149" spans="2:10" ht="12" customHeight="1" x14ac:dyDescent="0.3">
      <c r="B149" s="107"/>
      <c r="C149" s="107"/>
      <c r="D149" s="108"/>
      <c r="E149" s="107"/>
      <c r="F149" s="107"/>
      <c r="G149" s="108"/>
      <c r="H149" s="107"/>
      <c r="I149" s="107"/>
      <c r="J149" s="108"/>
    </row>
    <row r="150" spans="2:10" ht="12" customHeight="1" x14ac:dyDescent="0.3">
      <c r="B150" s="107"/>
      <c r="C150" s="107"/>
      <c r="D150" s="108"/>
      <c r="E150" s="107"/>
      <c r="F150" s="107"/>
      <c r="G150" s="108"/>
      <c r="H150" s="107"/>
      <c r="I150" s="107"/>
      <c r="J150" s="108"/>
    </row>
    <row r="151" spans="2:10" ht="12" customHeight="1" x14ac:dyDescent="0.3">
      <c r="B151" s="107"/>
      <c r="C151" s="107"/>
      <c r="D151" s="108"/>
      <c r="E151" s="107"/>
      <c r="F151" s="107"/>
      <c r="G151" s="108"/>
      <c r="H151" s="107"/>
      <c r="I151" s="107"/>
      <c r="J151" s="108"/>
    </row>
    <row r="152" spans="2:10" ht="12" customHeight="1" x14ac:dyDescent="0.3">
      <c r="B152" s="107"/>
      <c r="C152" s="107"/>
      <c r="D152" s="108"/>
      <c r="E152" s="107"/>
      <c r="F152" s="107"/>
      <c r="G152" s="108"/>
      <c r="H152" s="107"/>
      <c r="I152" s="107"/>
      <c r="J152" s="108"/>
    </row>
    <row r="153" spans="2:10" ht="12" customHeight="1" x14ac:dyDescent="0.3">
      <c r="B153" s="107"/>
      <c r="C153" s="107"/>
      <c r="D153" s="108"/>
      <c r="E153" s="107"/>
      <c r="F153" s="107"/>
      <c r="G153" s="108"/>
      <c r="H153" s="107"/>
      <c r="I153" s="107"/>
      <c r="J153" s="108"/>
    </row>
    <row r="154" spans="2:10" ht="12" customHeight="1" x14ac:dyDescent="0.3">
      <c r="B154" s="107"/>
      <c r="C154" s="107"/>
      <c r="D154" s="108"/>
      <c r="E154" s="107"/>
      <c r="F154" s="107"/>
      <c r="G154" s="108"/>
      <c r="H154" s="107"/>
      <c r="I154" s="107"/>
      <c r="J154" s="108"/>
    </row>
    <row r="155" spans="2:10" ht="12" customHeight="1" x14ac:dyDescent="0.3">
      <c r="B155" s="107"/>
      <c r="C155" s="107"/>
      <c r="D155" s="108"/>
      <c r="E155" s="107"/>
      <c r="F155" s="107"/>
      <c r="G155" s="108"/>
      <c r="H155" s="107"/>
      <c r="I155" s="107"/>
      <c r="J155" s="108"/>
    </row>
    <row r="156" spans="2:10" ht="12" customHeight="1" x14ac:dyDescent="0.3">
      <c r="B156" s="107"/>
      <c r="C156" s="107"/>
      <c r="D156" s="108"/>
      <c r="E156" s="107"/>
      <c r="F156" s="107"/>
      <c r="G156" s="108"/>
      <c r="H156" s="107"/>
      <c r="I156" s="107"/>
      <c r="J156" s="108"/>
    </row>
    <row r="157" spans="2:10" ht="12" customHeight="1" x14ac:dyDescent="0.3">
      <c r="B157" s="107"/>
      <c r="C157" s="107"/>
      <c r="D157" s="108"/>
      <c r="E157" s="107"/>
      <c r="F157" s="107"/>
      <c r="G157" s="108"/>
      <c r="H157" s="107"/>
      <c r="I157" s="107"/>
      <c r="J157" s="108"/>
    </row>
    <row r="158" spans="2:10" ht="12" customHeight="1" x14ac:dyDescent="0.3">
      <c r="B158" s="107"/>
      <c r="C158" s="107"/>
      <c r="D158" s="108"/>
      <c r="E158" s="107"/>
      <c r="F158" s="107"/>
      <c r="G158" s="108"/>
      <c r="H158" s="107"/>
      <c r="I158" s="107"/>
      <c r="J158" s="108"/>
    </row>
    <row r="159" spans="2:10" ht="12" customHeight="1" x14ac:dyDescent="0.3">
      <c r="B159" s="107"/>
      <c r="C159" s="107"/>
      <c r="D159" s="108"/>
      <c r="E159" s="107"/>
      <c r="F159" s="107"/>
      <c r="G159" s="108"/>
      <c r="H159" s="107"/>
      <c r="I159" s="107"/>
      <c r="J159" s="108"/>
    </row>
    <row r="160" spans="2:10" ht="12" customHeight="1" x14ac:dyDescent="0.3">
      <c r="B160" s="107"/>
      <c r="C160" s="107"/>
      <c r="D160" s="108"/>
      <c r="E160" s="107"/>
      <c r="F160" s="107"/>
      <c r="G160" s="108"/>
      <c r="H160" s="107"/>
      <c r="I160" s="107"/>
      <c r="J160" s="108"/>
    </row>
    <row r="161" spans="2:10" ht="12" customHeight="1" x14ac:dyDescent="0.3">
      <c r="B161" s="107"/>
      <c r="C161" s="107"/>
      <c r="D161" s="108"/>
      <c r="E161" s="107"/>
      <c r="F161" s="107"/>
      <c r="G161" s="108"/>
      <c r="H161" s="107"/>
      <c r="I161" s="107"/>
      <c r="J161" s="108"/>
    </row>
    <row r="162" spans="2:10" ht="12" customHeight="1" x14ac:dyDescent="0.3">
      <c r="B162" s="107"/>
      <c r="C162" s="107"/>
      <c r="D162" s="108"/>
      <c r="E162" s="107"/>
      <c r="F162" s="107"/>
      <c r="G162" s="108"/>
      <c r="H162" s="107"/>
      <c r="I162" s="107"/>
      <c r="J162" s="108"/>
    </row>
    <row r="163" spans="2:10" ht="12" customHeight="1" x14ac:dyDescent="0.3">
      <c r="B163" s="107"/>
      <c r="C163" s="107"/>
      <c r="D163" s="108"/>
      <c r="E163" s="107"/>
      <c r="F163" s="107"/>
      <c r="G163" s="108"/>
      <c r="H163" s="107"/>
      <c r="I163" s="107"/>
      <c r="J163" s="108"/>
    </row>
    <row r="164" spans="2:10" ht="12" customHeight="1" x14ac:dyDescent="0.3">
      <c r="B164" s="107"/>
      <c r="C164" s="107"/>
      <c r="D164" s="108"/>
      <c r="E164" s="107"/>
      <c r="F164" s="107"/>
      <c r="G164" s="108"/>
      <c r="H164" s="107"/>
      <c r="I164" s="107"/>
      <c r="J164" s="108"/>
    </row>
    <row r="165" spans="2:10" ht="12" customHeight="1" x14ac:dyDescent="0.3">
      <c r="B165" s="107"/>
      <c r="C165" s="107"/>
      <c r="D165" s="108"/>
      <c r="E165" s="107"/>
      <c r="F165" s="107"/>
      <c r="G165" s="108"/>
      <c r="H165" s="107"/>
      <c r="I165" s="107"/>
      <c r="J165" s="108"/>
    </row>
    <row r="166" spans="2:10" ht="12" customHeight="1" x14ac:dyDescent="0.3">
      <c r="B166" s="107"/>
      <c r="C166" s="107"/>
      <c r="D166" s="108"/>
      <c r="E166" s="107"/>
      <c r="F166" s="107"/>
      <c r="G166" s="108"/>
      <c r="H166" s="107"/>
      <c r="I166" s="107"/>
      <c r="J166" s="108"/>
    </row>
    <row r="167" spans="2:10" ht="12" customHeight="1" x14ac:dyDescent="0.3">
      <c r="B167" s="107"/>
      <c r="C167" s="107"/>
      <c r="D167" s="108"/>
      <c r="E167" s="107"/>
      <c r="F167" s="107"/>
      <c r="G167" s="108"/>
      <c r="H167" s="107"/>
      <c r="I167" s="107"/>
      <c r="J167" s="108"/>
    </row>
    <row r="168" spans="2:10" ht="12" customHeight="1" x14ac:dyDescent="0.3">
      <c r="B168" s="107"/>
      <c r="C168" s="107"/>
      <c r="D168" s="108"/>
      <c r="E168" s="107"/>
      <c r="F168" s="107"/>
      <c r="G168" s="108"/>
      <c r="H168" s="107"/>
      <c r="I168" s="107"/>
      <c r="J168" s="108"/>
    </row>
    <row r="169" spans="2:10" ht="12" customHeight="1" x14ac:dyDescent="0.3">
      <c r="B169" s="107"/>
      <c r="C169" s="107"/>
      <c r="D169" s="108"/>
      <c r="E169" s="107"/>
      <c r="F169" s="107"/>
      <c r="G169" s="108"/>
      <c r="H169" s="107"/>
      <c r="I169" s="107"/>
      <c r="J169" s="108"/>
    </row>
    <row r="170" spans="2:10" ht="12" customHeight="1" x14ac:dyDescent="0.3">
      <c r="B170" s="107"/>
      <c r="C170" s="107"/>
      <c r="D170" s="108"/>
      <c r="E170" s="107"/>
      <c r="F170" s="107"/>
      <c r="G170" s="108"/>
      <c r="H170" s="107"/>
      <c r="I170" s="107"/>
      <c r="J170" s="108"/>
    </row>
    <row r="171" spans="2:10" x14ac:dyDescent="0.3">
      <c r="B171" s="24"/>
      <c r="E171" s="24"/>
    </row>
    <row r="172" spans="2:10" x14ac:dyDescent="0.3">
      <c r="B172" s="24"/>
      <c r="E172" s="24"/>
    </row>
    <row r="173" spans="2:10" x14ac:dyDescent="0.3">
      <c r="B173" s="24"/>
      <c r="E173" s="24"/>
    </row>
    <row r="174" spans="2:10" x14ac:dyDescent="0.3">
      <c r="B174" s="24"/>
      <c r="E174" s="24"/>
    </row>
    <row r="175" spans="2:10" x14ac:dyDescent="0.3">
      <c r="B175" s="24"/>
      <c r="E175" s="24"/>
    </row>
    <row r="176" spans="2:10" x14ac:dyDescent="0.3">
      <c r="B176" s="24"/>
      <c r="E176" s="24"/>
    </row>
    <row r="320570" spans="1:10" x14ac:dyDescent="0.3">
      <c r="A320570" s="1" t="s">
        <v>196</v>
      </c>
      <c r="B320570" s="1">
        <v>832382</v>
      </c>
      <c r="C320570" s="1">
        <v>2049155</v>
      </c>
      <c r="D320570" s="1">
        <v>550.03602754694771</v>
      </c>
      <c r="E320570" s="1">
        <v>138249</v>
      </c>
      <c r="F320570" s="1">
        <v>157076</v>
      </c>
      <c r="G320570" s="1">
        <v>246.80586092837257</v>
      </c>
      <c r="H320570" s="1">
        <v>970631</v>
      </c>
      <c r="I320570" s="1">
        <v>2206231</v>
      </c>
      <c r="J320570" s="1">
        <v>490.56500437266436</v>
      </c>
    </row>
  </sheetData>
  <mergeCells count="6">
    <mergeCell ref="A136:J136"/>
    <mergeCell ref="A1:J1"/>
    <mergeCell ref="A2:A3"/>
    <mergeCell ref="B2:D2"/>
    <mergeCell ref="E2:G2"/>
    <mergeCell ref="H2:J2"/>
  </mergeCells>
  <printOptions horizontalCentered="1"/>
  <pageMargins left="0.23622047244094491" right="0.23622047244094491" top="0.35433070866141736" bottom="0.35433070866141736" header="0.31496062992125984" footer="0.31496062992125984"/>
  <pageSetup paperSize="9" scale="68" fitToHeight="2" orientation="portrait" r:id="rId1"/>
  <rowBreaks count="1" manualBreakCount="1">
    <brk id="6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7"/>
  <dimension ref="A1:E54"/>
  <sheetViews>
    <sheetView zoomScale="85" zoomScaleNormal="85" zoomScaleSheetLayoutView="100" workbookViewId="0">
      <selection sqref="A1:D1"/>
    </sheetView>
  </sheetViews>
  <sheetFormatPr defaultColWidth="9.44140625" defaultRowHeight="12.6" x14ac:dyDescent="0.2"/>
  <cols>
    <col min="1" max="1" width="38.5546875" style="34" customWidth="1"/>
    <col min="2" max="4" width="21.5546875" style="34" customWidth="1"/>
    <col min="5" max="5" width="15.44140625" style="34" customWidth="1"/>
    <col min="6" max="16384" width="9.44140625" style="34"/>
  </cols>
  <sheetData>
    <row r="1" spans="1:5" ht="39" customHeight="1" thickBot="1" x14ac:dyDescent="0.25">
      <c r="A1" s="237" t="s">
        <v>274</v>
      </c>
      <c r="B1" s="237"/>
      <c r="C1" s="237"/>
      <c r="D1" s="237"/>
    </row>
    <row r="2" spans="1:5" ht="48.75" customHeight="1" thickTop="1" thickBot="1" x14ac:dyDescent="0.25">
      <c r="A2" s="40" t="s">
        <v>61</v>
      </c>
      <c r="B2" s="2" t="s">
        <v>62</v>
      </c>
      <c r="C2" s="2" t="s">
        <v>2</v>
      </c>
      <c r="D2" s="2" t="s">
        <v>54</v>
      </c>
    </row>
    <row r="3" spans="1:5" ht="21.75" customHeight="1" thickTop="1" x14ac:dyDescent="0.2">
      <c r="B3" s="238" t="s">
        <v>63</v>
      </c>
      <c r="C3" s="238"/>
      <c r="D3" s="238"/>
    </row>
    <row r="4" spans="1:5" ht="30" customHeight="1" x14ac:dyDescent="0.2">
      <c r="A4" s="41" t="s">
        <v>64</v>
      </c>
      <c r="B4" s="42">
        <v>640255</v>
      </c>
      <c r="C4" s="42">
        <v>1510269</v>
      </c>
      <c r="D4" s="43">
        <v>606.64</v>
      </c>
    </row>
    <row r="5" spans="1:5" ht="30" customHeight="1" x14ac:dyDescent="0.2">
      <c r="A5" s="41" t="s">
        <v>65</v>
      </c>
      <c r="B5" s="42">
        <v>22574</v>
      </c>
      <c r="C5" s="42">
        <v>51178</v>
      </c>
      <c r="D5" s="43">
        <v>615</v>
      </c>
    </row>
    <row r="6" spans="1:5" ht="41.25" customHeight="1" x14ac:dyDescent="0.2">
      <c r="A6" s="41" t="s">
        <v>66</v>
      </c>
      <c r="B6" s="42">
        <v>43137</v>
      </c>
      <c r="C6" s="42">
        <v>117713</v>
      </c>
      <c r="D6" s="43">
        <v>591.58000000000004</v>
      </c>
    </row>
    <row r="7" spans="1:5" ht="30" customHeight="1" x14ac:dyDescent="0.2">
      <c r="A7" s="41" t="s">
        <v>235</v>
      </c>
      <c r="B7" s="42">
        <v>644</v>
      </c>
      <c r="C7" s="42">
        <v>1502</v>
      </c>
      <c r="D7" s="43">
        <v>601.27</v>
      </c>
    </row>
    <row r="8" spans="1:5" ht="24" customHeight="1" x14ac:dyDescent="0.2">
      <c r="A8" s="44" t="s">
        <v>59</v>
      </c>
      <c r="B8" s="45">
        <v>706610</v>
      </c>
      <c r="C8" s="45">
        <v>1680662</v>
      </c>
      <c r="D8" s="46">
        <v>605.98</v>
      </c>
    </row>
    <row r="9" spans="1:5" ht="21.75" customHeight="1" x14ac:dyDescent="0.2">
      <c r="A9" s="47"/>
      <c r="B9" s="239" t="s">
        <v>67</v>
      </c>
      <c r="C9" s="239"/>
      <c r="D9" s="239"/>
    </row>
    <row r="10" spans="1:5" ht="30" customHeight="1" x14ac:dyDescent="0.2">
      <c r="A10" s="41" t="s">
        <v>64</v>
      </c>
      <c r="B10" s="130">
        <v>113664</v>
      </c>
      <c r="C10" s="130">
        <v>128629</v>
      </c>
      <c r="D10" s="178">
        <v>293.76</v>
      </c>
    </row>
    <row r="11" spans="1:5" ht="30" customHeight="1" x14ac:dyDescent="0.2">
      <c r="A11" s="41" t="s">
        <v>65</v>
      </c>
      <c r="B11" s="130">
        <v>2318</v>
      </c>
      <c r="C11" s="130">
        <v>2533</v>
      </c>
      <c r="D11" s="178">
        <v>448</v>
      </c>
    </row>
    <row r="12" spans="1:5" ht="40.5" customHeight="1" x14ac:dyDescent="0.2">
      <c r="A12" s="41" t="s">
        <v>66</v>
      </c>
      <c r="B12" s="130">
        <v>6343</v>
      </c>
      <c r="C12" s="130">
        <v>7174</v>
      </c>
      <c r="D12" s="178">
        <v>451.73</v>
      </c>
    </row>
    <row r="13" spans="1:5" ht="30" customHeight="1" x14ac:dyDescent="0.2">
      <c r="A13" s="41" t="s">
        <v>235</v>
      </c>
      <c r="B13" s="130">
        <v>171</v>
      </c>
      <c r="C13" s="130">
        <v>185</v>
      </c>
      <c r="D13" s="178">
        <v>424.23</v>
      </c>
    </row>
    <row r="14" spans="1:5" ht="24" customHeight="1" x14ac:dyDescent="0.2">
      <c r="A14" s="44" t="s">
        <v>59</v>
      </c>
      <c r="B14" s="179">
        <v>122496</v>
      </c>
      <c r="C14" s="179">
        <v>138521</v>
      </c>
      <c r="D14" s="180">
        <v>305.04000000000002</v>
      </c>
    </row>
    <row r="15" spans="1:5" ht="21.75" customHeight="1" x14ac:dyDescent="0.2">
      <c r="A15" s="47"/>
      <c r="B15" s="239" t="s">
        <v>59</v>
      </c>
      <c r="C15" s="239"/>
      <c r="D15" s="239"/>
    </row>
    <row r="16" spans="1:5" ht="30" customHeight="1" x14ac:dyDescent="0.2">
      <c r="A16" s="41" t="s">
        <v>64</v>
      </c>
      <c r="B16" s="42">
        <v>753919</v>
      </c>
      <c r="C16" s="42">
        <v>1638898</v>
      </c>
      <c r="D16" s="43">
        <v>559.47</v>
      </c>
      <c r="E16" s="48"/>
    </row>
    <row r="17" spans="1:5" ht="30" customHeight="1" x14ac:dyDescent="0.2">
      <c r="A17" s="41" t="s">
        <v>65</v>
      </c>
      <c r="B17" s="42">
        <v>24892</v>
      </c>
      <c r="C17" s="42">
        <v>53711</v>
      </c>
      <c r="D17" s="43">
        <v>599.45000000000005</v>
      </c>
      <c r="E17" s="48"/>
    </row>
    <row r="18" spans="1:5" ht="39" customHeight="1" x14ac:dyDescent="0.2">
      <c r="A18" s="41" t="s">
        <v>66</v>
      </c>
      <c r="B18" s="42">
        <v>49480</v>
      </c>
      <c r="C18" s="42">
        <v>124887</v>
      </c>
      <c r="D18" s="43">
        <v>573.65</v>
      </c>
      <c r="E18" s="48"/>
    </row>
    <row r="19" spans="1:5" ht="30" customHeight="1" x14ac:dyDescent="0.2">
      <c r="A19" s="41" t="s">
        <v>235</v>
      </c>
      <c r="B19" s="42">
        <v>815</v>
      </c>
      <c r="C19" s="42">
        <v>1687</v>
      </c>
      <c r="D19" s="43">
        <v>564.12</v>
      </c>
      <c r="E19" s="48"/>
    </row>
    <row r="20" spans="1:5" ht="24" customHeight="1" thickBot="1" x14ac:dyDescent="0.25">
      <c r="A20" s="49" t="s">
        <v>59</v>
      </c>
      <c r="B20" s="50">
        <v>829106</v>
      </c>
      <c r="C20" s="50">
        <v>1819183</v>
      </c>
      <c r="D20" s="51">
        <v>561.52</v>
      </c>
      <c r="E20" s="48"/>
    </row>
    <row r="21" spans="1:5" ht="144" customHeight="1" thickTop="1" x14ac:dyDescent="0.2">
      <c r="A21" s="236" t="s">
        <v>270</v>
      </c>
      <c r="B21" s="236"/>
      <c r="C21" s="236"/>
      <c r="D21" s="236"/>
    </row>
    <row r="26" spans="1:5" x14ac:dyDescent="0.2">
      <c r="D26" s="52"/>
    </row>
    <row r="34" spans="2:2" x14ac:dyDescent="0.2">
      <c r="B34" s="53"/>
    </row>
    <row r="35" spans="2:2" x14ac:dyDescent="0.2">
      <c r="B35" s="53"/>
    </row>
    <row r="36" spans="2:2" x14ac:dyDescent="0.2">
      <c r="B36" s="53"/>
    </row>
    <row r="37" spans="2:2" x14ac:dyDescent="0.2">
      <c r="B37" s="53"/>
    </row>
    <row r="38" spans="2:2" x14ac:dyDescent="0.2">
      <c r="B38" s="53"/>
    </row>
    <row r="39" spans="2:2" x14ac:dyDescent="0.2">
      <c r="B39" s="53"/>
    </row>
    <row r="40" spans="2:2" x14ac:dyDescent="0.2">
      <c r="B40" s="53"/>
    </row>
    <row r="41" spans="2:2" x14ac:dyDescent="0.2">
      <c r="B41" s="53"/>
    </row>
    <row r="42" spans="2:2" x14ac:dyDescent="0.2">
      <c r="B42" s="53"/>
    </row>
    <row r="43" spans="2:2" x14ac:dyDescent="0.2">
      <c r="B43" s="53"/>
    </row>
    <row r="44" spans="2:2" x14ac:dyDescent="0.2">
      <c r="B44" s="53"/>
    </row>
    <row r="45" spans="2:2" x14ac:dyDescent="0.2">
      <c r="B45" s="53"/>
    </row>
    <row r="46" spans="2:2" x14ac:dyDescent="0.2">
      <c r="B46" s="53"/>
    </row>
    <row r="47" spans="2:2" x14ac:dyDescent="0.2">
      <c r="B47" s="53"/>
    </row>
    <row r="48" spans="2:2" x14ac:dyDescent="0.2">
      <c r="B48" s="53"/>
    </row>
    <row r="49" spans="2:2" x14ac:dyDescent="0.2">
      <c r="B49" s="53"/>
    </row>
    <row r="50" spans="2:2" x14ac:dyDescent="0.2">
      <c r="B50" s="53"/>
    </row>
    <row r="51" spans="2:2" x14ac:dyDescent="0.2">
      <c r="B51" s="53"/>
    </row>
    <row r="52" spans="2:2" x14ac:dyDescent="0.2">
      <c r="B52" s="53"/>
    </row>
    <row r="53" spans="2:2" x14ac:dyDescent="0.2">
      <c r="B53" s="53"/>
    </row>
    <row r="54" spans="2:2" x14ac:dyDescent="0.2">
      <c r="B54" s="53"/>
    </row>
  </sheetData>
  <mergeCells count="5">
    <mergeCell ref="A21:D21"/>
    <mergeCell ref="A1:D1"/>
    <mergeCell ref="B3:D3"/>
    <mergeCell ref="B9:D9"/>
    <mergeCell ref="B15:D15"/>
  </mergeCells>
  <printOptions horizontalCentered="1"/>
  <pageMargins left="0.70866141732283472" right="0.70866141732283472" top="0.72" bottom="0.74803149606299213" header="0.51" footer="0.31496062992125984"/>
  <pageSetup paperSize="9" scale="62" fitToWidth="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8">
    <pageSetUpPr fitToPage="1"/>
  </sheetPr>
  <dimension ref="A1:I28"/>
  <sheetViews>
    <sheetView zoomScale="85" zoomScaleNormal="85" zoomScaleSheetLayoutView="100" workbookViewId="0">
      <selection sqref="A1:D1"/>
    </sheetView>
  </sheetViews>
  <sheetFormatPr defaultColWidth="9.44140625" defaultRowHeight="14.4" x14ac:dyDescent="0.3"/>
  <cols>
    <col min="1" max="1" width="17.44140625" style="54" customWidth="1"/>
    <col min="2" max="4" width="29.5546875" style="54" customWidth="1"/>
    <col min="5" max="16384" width="9.44140625" style="54"/>
  </cols>
  <sheetData>
    <row r="1" spans="1:9" ht="31.5" customHeight="1" thickBot="1" x14ac:dyDescent="0.35">
      <c r="A1" s="240" t="s">
        <v>275</v>
      </c>
      <c r="B1" s="240"/>
      <c r="C1" s="240"/>
      <c r="D1" s="240"/>
    </row>
    <row r="2" spans="1:9" ht="43.5" customHeight="1" thickTop="1" thickBot="1" x14ac:dyDescent="0.35">
      <c r="A2" s="55" t="s">
        <v>68</v>
      </c>
      <c r="B2" s="55" t="s">
        <v>62</v>
      </c>
      <c r="C2" s="55" t="s">
        <v>69</v>
      </c>
      <c r="D2" s="55" t="s">
        <v>54</v>
      </c>
    </row>
    <row r="3" spans="1:9" ht="18.75" customHeight="1" thickTop="1" x14ac:dyDescent="0.3">
      <c r="A3" s="56"/>
      <c r="B3" s="239" t="s">
        <v>70</v>
      </c>
      <c r="C3" s="239"/>
      <c r="D3" s="239"/>
    </row>
    <row r="4" spans="1:9" ht="23.25" customHeight="1" x14ac:dyDescent="0.3">
      <c r="A4" s="57">
        <v>1</v>
      </c>
      <c r="B4" s="58">
        <v>0</v>
      </c>
      <c r="C4" s="58">
        <v>0</v>
      </c>
      <c r="D4" s="59">
        <v>0</v>
      </c>
    </row>
    <row r="5" spans="1:9" ht="23.25" customHeight="1" x14ac:dyDescent="0.3">
      <c r="A5" s="57">
        <v>2</v>
      </c>
      <c r="B5" s="58">
        <v>58386</v>
      </c>
      <c r="C5" s="58">
        <v>116772</v>
      </c>
      <c r="D5" s="59">
        <v>609.88</v>
      </c>
    </row>
    <row r="6" spans="1:9" ht="23.25" customHeight="1" x14ac:dyDescent="0.3">
      <c r="A6" s="57">
        <v>3</v>
      </c>
      <c r="B6" s="58">
        <v>94122</v>
      </c>
      <c r="C6" s="58">
        <v>282366</v>
      </c>
      <c r="D6" s="59">
        <v>691.58</v>
      </c>
    </row>
    <row r="7" spans="1:9" ht="23.25" customHeight="1" x14ac:dyDescent="0.3">
      <c r="A7" s="57">
        <v>4</v>
      </c>
      <c r="B7" s="58">
        <v>84996</v>
      </c>
      <c r="C7" s="58">
        <v>339984</v>
      </c>
      <c r="D7" s="59">
        <v>769.56</v>
      </c>
      <c r="F7" s="155"/>
    </row>
    <row r="8" spans="1:9" ht="23.25" customHeight="1" x14ac:dyDescent="0.3">
      <c r="A8" s="57">
        <v>5</v>
      </c>
      <c r="B8" s="58">
        <v>37114</v>
      </c>
      <c r="C8" s="58">
        <v>185570</v>
      </c>
      <c r="D8" s="59">
        <v>827.54</v>
      </c>
    </row>
    <row r="9" spans="1:9" ht="23.25" customHeight="1" x14ac:dyDescent="0.3">
      <c r="A9" s="57" t="s">
        <v>71</v>
      </c>
      <c r="B9" s="58">
        <v>15321</v>
      </c>
      <c r="C9" s="58">
        <v>98396</v>
      </c>
      <c r="D9" s="59">
        <v>834.43</v>
      </c>
    </row>
    <row r="10" spans="1:9" ht="23.25" customHeight="1" x14ac:dyDescent="0.3">
      <c r="A10" s="60" t="s">
        <v>59</v>
      </c>
      <c r="B10" s="61">
        <v>289939</v>
      </c>
      <c r="C10" s="61">
        <v>1023088</v>
      </c>
      <c r="D10" s="62">
        <v>722.94</v>
      </c>
      <c r="G10" s="181"/>
      <c r="H10" s="155"/>
      <c r="I10" s="155"/>
    </row>
    <row r="11" spans="1:9" ht="18.75" customHeight="1" x14ac:dyDescent="0.3">
      <c r="A11" s="56"/>
      <c r="B11" s="239" t="s">
        <v>72</v>
      </c>
      <c r="C11" s="239"/>
      <c r="D11" s="239"/>
    </row>
    <row r="12" spans="1:9" ht="23.25" customHeight="1" x14ac:dyDescent="0.3">
      <c r="A12" s="57">
        <v>1</v>
      </c>
      <c r="B12" s="58">
        <v>355706</v>
      </c>
      <c r="C12" s="58">
        <v>355706</v>
      </c>
      <c r="D12" s="59">
        <v>436.12</v>
      </c>
    </row>
    <row r="13" spans="1:9" ht="23.25" customHeight="1" x14ac:dyDescent="0.3">
      <c r="A13" s="57">
        <v>2</v>
      </c>
      <c r="B13" s="58">
        <v>127056</v>
      </c>
      <c r="C13" s="58">
        <v>254112</v>
      </c>
      <c r="D13" s="59">
        <v>513.26</v>
      </c>
    </row>
    <row r="14" spans="1:9" ht="23.25" customHeight="1" x14ac:dyDescent="0.3">
      <c r="A14" s="57">
        <v>3</v>
      </c>
      <c r="B14" s="58">
        <v>41920</v>
      </c>
      <c r="C14" s="58">
        <v>125760</v>
      </c>
      <c r="D14" s="59">
        <v>610.79</v>
      </c>
    </row>
    <row r="15" spans="1:9" ht="23.25" customHeight="1" x14ac:dyDescent="0.3">
      <c r="A15" s="57">
        <v>4</v>
      </c>
      <c r="B15" s="58">
        <v>12257</v>
      </c>
      <c r="C15" s="58">
        <v>49028</v>
      </c>
      <c r="D15" s="59">
        <v>697.28</v>
      </c>
    </row>
    <row r="16" spans="1:9" ht="23.25" customHeight="1" x14ac:dyDescent="0.3">
      <c r="A16" s="57">
        <v>5</v>
      </c>
      <c r="B16" s="58">
        <v>1929</v>
      </c>
      <c r="C16" s="58">
        <v>9645</v>
      </c>
      <c r="D16" s="59">
        <v>657.3</v>
      </c>
    </row>
    <row r="17" spans="1:7" ht="23.25" customHeight="1" x14ac:dyDescent="0.3">
      <c r="A17" s="57" t="s">
        <v>71</v>
      </c>
      <c r="B17" s="58">
        <v>299</v>
      </c>
      <c r="C17" s="58">
        <v>1844</v>
      </c>
      <c r="D17" s="59">
        <v>624.65</v>
      </c>
    </row>
    <row r="18" spans="1:7" ht="23.25" customHeight="1" x14ac:dyDescent="0.3">
      <c r="A18" s="60" t="s">
        <v>59</v>
      </c>
      <c r="B18" s="61">
        <v>539167</v>
      </c>
      <c r="C18" s="61">
        <v>796095</v>
      </c>
      <c r="D18" s="62">
        <v>474.71</v>
      </c>
      <c r="G18" s="181"/>
    </row>
    <row r="19" spans="1:7" ht="18.75" customHeight="1" x14ac:dyDescent="0.3">
      <c r="A19" s="56"/>
      <c r="B19" s="239" t="s">
        <v>59</v>
      </c>
      <c r="C19" s="239"/>
      <c r="D19" s="239"/>
    </row>
    <row r="20" spans="1:7" ht="23.25" customHeight="1" x14ac:dyDescent="0.3">
      <c r="A20" s="57">
        <v>1</v>
      </c>
      <c r="B20" s="58">
        <v>355706</v>
      </c>
      <c r="C20" s="58">
        <v>355706</v>
      </c>
      <c r="D20" s="59">
        <v>436.12</v>
      </c>
      <c r="F20" s="155"/>
    </row>
    <row r="21" spans="1:7" ht="23.25" customHeight="1" x14ac:dyDescent="0.3">
      <c r="A21" s="57">
        <v>2</v>
      </c>
      <c r="B21" s="58">
        <v>185442</v>
      </c>
      <c r="C21" s="58">
        <v>370884</v>
      </c>
      <c r="D21" s="59">
        <v>543.67999999999995</v>
      </c>
    </row>
    <row r="22" spans="1:7" ht="23.25" customHeight="1" x14ac:dyDescent="0.3">
      <c r="A22" s="57">
        <v>3</v>
      </c>
      <c r="B22" s="58">
        <v>136042</v>
      </c>
      <c r="C22" s="58">
        <v>408126</v>
      </c>
      <c r="D22" s="59">
        <v>666.68</v>
      </c>
    </row>
    <row r="23" spans="1:7" ht="23.25" customHeight="1" x14ac:dyDescent="0.3">
      <c r="A23" s="57">
        <v>4</v>
      </c>
      <c r="B23" s="58">
        <v>97253</v>
      </c>
      <c r="C23" s="58">
        <v>389012</v>
      </c>
      <c r="D23" s="59">
        <v>760.45</v>
      </c>
    </row>
    <row r="24" spans="1:7" ht="23.25" customHeight="1" x14ac:dyDescent="0.3">
      <c r="A24" s="57">
        <v>5</v>
      </c>
      <c r="B24" s="58">
        <v>39043</v>
      </c>
      <c r="C24" s="58">
        <v>195215</v>
      </c>
      <c r="D24" s="59">
        <v>819.13</v>
      </c>
    </row>
    <row r="25" spans="1:7" ht="23.25" customHeight="1" x14ac:dyDescent="0.3">
      <c r="A25" s="57" t="s">
        <v>71</v>
      </c>
      <c r="B25" s="58">
        <v>15620</v>
      </c>
      <c r="C25" s="58">
        <v>100240</v>
      </c>
      <c r="D25" s="59">
        <v>830.41</v>
      </c>
    </row>
    <row r="26" spans="1:7" ht="23.25" customHeight="1" thickBot="1" x14ac:dyDescent="0.35">
      <c r="A26" s="63" t="s">
        <v>59</v>
      </c>
      <c r="B26" s="64">
        <v>829106</v>
      </c>
      <c r="C26" s="64">
        <v>1819183</v>
      </c>
      <c r="D26" s="65">
        <v>561.52</v>
      </c>
    </row>
    <row r="27" spans="1:7" ht="115.2" customHeight="1" thickTop="1" x14ac:dyDescent="0.3">
      <c r="A27" s="236" t="s">
        <v>270</v>
      </c>
      <c r="B27" s="236"/>
      <c r="C27" s="236"/>
      <c r="D27" s="236"/>
    </row>
    <row r="28" spans="1:7" ht="16.5" customHeight="1" x14ac:dyDescent="0.3"/>
  </sheetData>
  <mergeCells count="5">
    <mergeCell ref="A1:D1"/>
    <mergeCell ref="B3:D3"/>
    <mergeCell ref="B11:D11"/>
    <mergeCell ref="B19:D19"/>
    <mergeCell ref="A27:D27"/>
  </mergeCells>
  <printOptions horizontalCentered="1"/>
  <pageMargins left="0.70866141732283472" right="0.70866141732283472" top="0.74803149606299213" bottom="0.74803149606299213" header="0.31496062992125984" footer="0.31496062992125984"/>
  <pageSetup paperSize="9" scale="65" fitToWidth="3" orientation="landscape" r:id="rId1"/>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9">
    <pageSetUpPr fitToPage="1"/>
  </sheetPr>
  <dimension ref="A1:J43"/>
  <sheetViews>
    <sheetView zoomScale="85" zoomScaleNormal="85" zoomScaleSheetLayoutView="100" workbookViewId="0">
      <selection sqref="A1:D1"/>
    </sheetView>
  </sheetViews>
  <sheetFormatPr defaultColWidth="9.44140625" defaultRowHeight="14.4" x14ac:dyDescent="0.3"/>
  <cols>
    <col min="1" max="1" width="17.44140625" style="66" customWidth="1"/>
    <col min="2" max="4" width="29.44140625" style="66" customWidth="1"/>
    <col min="5" max="16384" width="9.44140625" style="66"/>
  </cols>
  <sheetData>
    <row r="1" spans="1:10" ht="36.75" customHeight="1" thickBot="1" x14ac:dyDescent="0.35">
      <c r="A1" s="241" t="s">
        <v>276</v>
      </c>
      <c r="B1" s="241"/>
      <c r="C1" s="241"/>
      <c r="D1" s="241"/>
    </row>
    <row r="2" spans="1:10" ht="43.5" customHeight="1" thickTop="1" thickBot="1" x14ac:dyDescent="0.35">
      <c r="A2" s="67" t="s">
        <v>68</v>
      </c>
      <c r="B2" s="67" t="s">
        <v>62</v>
      </c>
      <c r="C2" s="67" t="s">
        <v>69</v>
      </c>
      <c r="D2" s="67" t="s">
        <v>54</v>
      </c>
    </row>
    <row r="3" spans="1:10" ht="18.75" customHeight="1" thickTop="1" x14ac:dyDescent="0.3">
      <c r="A3" s="68"/>
      <c r="B3" s="242" t="s">
        <v>73</v>
      </c>
      <c r="C3" s="242"/>
      <c r="D3" s="242"/>
    </row>
    <row r="4" spans="1:10" ht="23.25" customHeight="1" x14ac:dyDescent="0.3">
      <c r="A4" s="57">
        <v>1</v>
      </c>
      <c r="B4" s="58">
        <v>86337</v>
      </c>
      <c r="C4" s="58">
        <v>86337</v>
      </c>
      <c r="D4" s="59">
        <v>404.58</v>
      </c>
      <c r="E4" s="69"/>
    </row>
    <row r="5" spans="1:10" ht="23.25" customHeight="1" x14ac:dyDescent="0.3">
      <c r="A5" s="57">
        <v>2</v>
      </c>
      <c r="B5" s="58">
        <v>54714</v>
      </c>
      <c r="C5" s="58">
        <v>109428</v>
      </c>
      <c r="D5" s="59">
        <v>475.94</v>
      </c>
      <c r="E5" s="69"/>
    </row>
    <row r="6" spans="1:10" ht="23.25" customHeight="1" x14ac:dyDescent="0.3">
      <c r="A6" s="57">
        <v>3</v>
      </c>
      <c r="B6" s="58">
        <v>31912</v>
      </c>
      <c r="C6" s="58">
        <v>95736</v>
      </c>
      <c r="D6" s="59">
        <v>601.77</v>
      </c>
      <c r="E6" s="69"/>
    </row>
    <row r="7" spans="1:10" ht="23.25" customHeight="1" x14ac:dyDescent="0.3">
      <c r="A7" s="57">
        <v>4</v>
      </c>
      <c r="B7" s="58">
        <v>20896</v>
      </c>
      <c r="C7" s="58">
        <v>83584</v>
      </c>
      <c r="D7" s="59">
        <v>712.56</v>
      </c>
      <c r="E7" s="69"/>
    </row>
    <row r="8" spans="1:10" ht="23.25" customHeight="1" x14ac:dyDescent="0.3">
      <c r="A8" s="57">
        <v>5</v>
      </c>
      <c r="B8" s="58">
        <v>9250</v>
      </c>
      <c r="C8" s="58">
        <v>46250</v>
      </c>
      <c r="D8" s="59">
        <v>773.23</v>
      </c>
      <c r="E8" s="69"/>
    </row>
    <row r="9" spans="1:10" ht="23.25" customHeight="1" x14ac:dyDescent="0.3">
      <c r="A9" s="57" t="s">
        <v>71</v>
      </c>
      <c r="B9" s="58">
        <v>4188</v>
      </c>
      <c r="C9" s="58">
        <v>27026</v>
      </c>
      <c r="D9" s="59">
        <v>789.38</v>
      </c>
      <c r="E9" s="69"/>
    </row>
    <row r="10" spans="1:10" ht="23.25" customHeight="1" x14ac:dyDescent="0.3">
      <c r="A10" s="60" t="s">
        <v>59</v>
      </c>
      <c r="B10" s="61">
        <v>207297</v>
      </c>
      <c r="C10" s="61">
        <v>448361</v>
      </c>
      <c r="D10" s="62">
        <v>509.04</v>
      </c>
      <c r="E10" s="69"/>
      <c r="H10" s="155"/>
      <c r="I10" s="155"/>
      <c r="J10" s="155"/>
    </row>
    <row r="11" spans="1:10" ht="18.75" customHeight="1" x14ac:dyDescent="0.3">
      <c r="A11" s="68"/>
      <c r="B11" s="242" t="s">
        <v>74</v>
      </c>
      <c r="C11" s="242"/>
      <c r="D11" s="242"/>
    </row>
    <row r="12" spans="1:10" ht="23.25" customHeight="1" x14ac:dyDescent="0.3">
      <c r="A12" s="57">
        <v>1</v>
      </c>
      <c r="B12" s="58">
        <v>269369</v>
      </c>
      <c r="C12" s="58">
        <v>269369</v>
      </c>
      <c r="D12" s="59">
        <v>446.23</v>
      </c>
    </row>
    <row r="13" spans="1:10" ht="23.25" customHeight="1" x14ac:dyDescent="0.3">
      <c r="A13" s="57">
        <v>2</v>
      </c>
      <c r="B13" s="58">
        <v>130728</v>
      </c>
      <c r="C13" s="58">
        <v>261456</v>
      </c>
      <c r="D13" s="59">
        <v>572.03</v>
      </c>
    </row>
    <row r="14" spans="1:10" ht="23.25" customHeight="1" x14ac:dyDescent="0.3">
      <c r="A14" s="57">
        <v>3</v>
      </c>
      <c r="B14" s="58">
        <v>104130</v>
      </c>
      <c r="C14" s="58">
        <v>312390</v>
      </c>
      <c r="D14" s="59">
        <v>686.57</v>
      </c>
    </row>
    <row r="15" spans="1:10" ht="23.25" customHeight="1" x14ac:dyDescent="0.3">
      <c r="A15" s="57">
        <v>4</v>
      </c>
      <c r="B15" s="58">
        <v>76357</v>
      </c>
      <c r="C15" s="58">
        <v>305428</v>
      </c>
      <c r="D15" s="59">
        <v>773.56</v>
      </c>
    </row>
    <row r="16" spans="1:10" ht="23.25" customHeight="1" x14ac:dyDescent="0.3">
      <c r="A16" s="57">
        <v>5</v>
      </c>
      <c r="B16" s="58">
        <v>29793</v>
      </c>
      <c r="C16" s="58">
        <v>148965</v>
      </c>
      <c r="D16" s="59">
        <v>833.38</v>
      </c>
    </row>
    <row r="17" spans="1:4" ht="23.25" customHeight="1" x14ac:dyDescent="0.3">
      <c r="A17" s="57" t="s">
        <v>71</v>
      </c>
      <c r="B17" s="58">
        <v>11432</v>
      </c>
      <c r="C17" s="58">
        <v>73214</v>
      </c>
      <c r="D17" s="59">
        <v>845.44</v>
      </c>
    </row>
    <row r="18" spans="1:4" ht="23.25" customHeight="1" x14ac:dyDescent="0.3">
      <c r="A18" s="60" t="s">
        <v>59</v>
      </c>
      <c r="B18" s="61">
        <v>621809</v>
      </c>
      <c r="C18" s="61">
        <v>1370822</v>
      </c>
      <c r="D18" s="62">
        <v>579.01</v>
      </c>
    </row>
    <row r="19" spans="1:4" ht="18.75" customHeight="1" x14ac:dyDescent="0.3">
      <c r="A19" s="68"/>
      <c r="B19" s="242" t="s">
        <v>59</v>
      </c>
      <c r="C19" s="242"/>
      <c r="D19" s="242"/>
    </row>
    <row r="20" spans="1:4" ht="23.25" customHeight="1" x14ac:dyDescent="0.3">
      <c r="A20" s="57">
        <v>1</v>
      </c>
      <c r="B20" s="58">
        <v>355706</v>
      </c>
      <c r="C20" s="58">
        <v>355706</v>
      </c>
      <c r="D20" s="59">
        <v>436.12</v>
      </c>
    </row>
    <row r="21" spans="1:4" ht="23.25" customHeight="1" x14ac:dyDescent="0.3">
      <c r="A21" s="57">
        <v>2</v>
      </c>
      <c r="B21" s="58">
        <v>185442</v>
      </c>
      <c r="C21" s="58">
        <v>370884</v>
      </c>
      <c r="D21" s="59">
        <v>543.67999999999995</v>
      </c>
    </row>
    <row r="22" spans="1:4" ht="23.25" customHeight="1" x14ac:dyDescent="0.3">
      <c r="A22" s="57">
        <v>3</v>
      </c>
      <c r="B22" s="58">
        <v>136042</v>
      </c>
      <c r="C22" s="58">
        <v>408126</v>
      </c>
      <c r="D22" s="59">
        <v>666.68</v>
      </c>
    </row>
    <row r="23" spans="1:4" ht="23.25" customHeight="1" x14ac:dyDescent="0.3">
      <c r="A23" s="57">
        <v>4</v>
      </c>
      <c r="B23" s="58">
        <v>97253</v>
      </c>
      <c r="C23" s="58">
        <v>389012</v>
      </c>
      <c r="D23" s="59">
        <v>760.45</v>
      </c>
    </row>
    <row r="24" spans="1:4" ht="23.25" customHeight="1" x14ac:dyDescent="0.3">
      <c r="A24" s="57">
        <v>5</v>
      </c>
      <c r="B24" s="58">
        <v>39043</v>
      </c>
      <c r="C24" s="58">
        <v>195215</v>
      </c>
      <c r="D24" s="59">
        <v>819.13</v>
      </c>
    </row>
    <row r="25" spans="1:4" ht="23.25" customHeight="1" x14ac:dyDescent="0.3">
      <c r="A25" s="57" t="s">
        <v>71</v>
      </c>
      <c r="B25" s="58">
        <v>15620</v>
      </c>
      <c r="C25" s="58">
        <v>100240</v>
      </c>
      <c r="D25" s="59">
        <v>830.41</v>
      </c>
    </row>
    <row r="26" spans="1:4" ht="23.25" customHeight="1" thickBot="1" x14ac:dyDescent="0.35">
      <c r="A26" s="63" t="s">
        <v>59</v>
      </c>
      <c r="B26" s="64">
        <v>829106</v>
      </c>
      <c r="C26" s="64">
        <v>1819183</v>
      </c>
      <c r="D26" s="65">
        <v>561.52</v>
      </c>
    </row>
    <row r="27" spans="1:4" ht="117" customHeight="1" thickTop="1" x14ac:dyDescent="0.3">
      <c r="A27" s="236" t="s">
        <v>270</v>
      </c>
      <c r="B27" s="236"/>
      <c r="C27" s="236"/>
      <c r="D27" s="236"/>
    </row>
    <row r="28" spans="1:4" ht="16.5" customHeight="1" x14ac:dyDescent="0.3">
      <c r="B28" s="70"/>
      <c r="C28" s="70"/>
    </row>
    <row r="29" spans="1:4" ht="16.5" customHeight="1" x14ac:dyDescent="0.3"/>
    <row r="30" spans="1:4" ht="16.5" customHeight="1" x14ac:dyDescent="0.3"/>
    <row r="31" spans="1:4" ht="16.5" customHeight="1" x14ac:dyDescent="0.3"/>
    <row r="32" spans="1:4" ht="16.5" customHeight="1" x14ac:dyDescent="0.3"/>
    <row r="33" ht="16.5" customHeight="1" x14ac:dyDescent="0.3"/>
    <row r="34" ht="16.5" customHeight="1" x14ac:dyDescent="0.3"/>
    <row r="35" ht="16.5" customHeight="1" x14ac:dyDescent="0.3"/>
    <row r="36" ht="16.5" customHeight="1" x14ac:dyDescent="0.3"/>
    <row r="37" ht="16.5" customHeight="1" x14ac:dyDescent="0.3"/>
    <row r="38" ht="16.5" customHeight="1" x14ac:dyDescent="0.3"/>
    <row r="39" ht="16.5" customHeight="1" x14ac:dyDescent="0.3"/>
    <row r="40" ht="16.5" customHeight="1" x14ac:dyDescent="0.3"/>
    <row r="41" ht="16.5" customHeight="1" x14ac:dyDescent="0.3"/>
    <row r="42" ht="16.5" customHeight="1" x14ac:dyDescent="0.3"/>
    <row r="43" ht="16.5" customHeight="1" x14ac:dyDescent="0.3"/>
  </sheetData>
  <mergeCells count="5">
    <mergeCell ref="A1:D1"/>
    <mergeCell ref="B3:D3"/>
    <mergeCell ref="B11:D11"/>
    <mergeCell ref="B19:D19"/>
    <mergeCell ref="A27:D27"/>
  </mergeCells>
  <printOptions horizontalCentered="1"/>
  <pageMargins left="0.70866141732283472" right="0.70866141732283472" top="0.74803149606299213" bottom="0.74803149606299213" header="0.31496062992125984" footer="0.31496062992125984"/>
  <pageSetup paperSize="9" scale="65" fitToWidth="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0">
    <pageSetUpPr fitToPage="1"/>
  </sheetPr>
  <dimension ref="A1:K21"/>
  <sheetViews>
    <sheetView zoomScale="85" zoomScaleNormal="85" zoomScaleSheetLayoutView="100" workbookViewId="0">
      <selection sqref="A1:H1"/>
    </sheetView>
  </sheetViews>
  <sheetFormatPr defaultColWidth="9.44140625" defaultRowHeight="14.4" x14ac:dyDescent="0.3"/>
  <cols>
    <col min="1" max="1" width="30.44140625" style="54" bestFit="1" customWidth="1"/>
    <col min="2" max="5" width="11.44140625" style="54" bestFit="1" customWidth="1"/>
    <col min="6" max="7" width="10.44140625" style="54" bestFit="1" customWidth="1"/>
    <col min="8" max="8" width="13.44140625" style="54" bestFit="1" customWidth="1"/>
    <col min="9" max="16384" width="9.44140625" style="54"/>
  </cols>
  <sheetData>
    <row r="1" spans="1:11" ht="32.25" customHeight="1" thickBot="1" x14ac:dyDescent="0.35">
      <c r="A1" s="237" t="s">
        <v>277</v>
      </c>
      <c r="B1" s="237"/>
      <c r="C1" s="237"/>
      <c r="D1" s="237"/>
      <c r="E1" s="237"/>
      <c r="F1" s="237"/>
      <c r="G1" s="237"/>
      <c r="H1" s="237"/>
    </row>
    <row r="2" spans="1:11" s="71" customFormat="1" ht="15" thickTop="1" x14ac:dyDescent="0.3">
      <c r="A2" s="243" t="s">
        <v>75</v>
      </c>
      <c r="B2" s="244" t="s">
        <v>68</v>
      </c>
      <c r="C2" s="244"/>
      <c r="D2" s="244"/>
      <c r="E2" s="244"/>
      <c r="F2" s="244"/>
      <c r="G2" s="244"/>
      <c r="H2" s="245" t="s">
        <v>59</v>
      </c>
    </row>
    <row r="3" spans="1:11" ht="15" thickBot="1" x14ac:dyDescent="0.35">
      <c r="A3" s="218"/>
      <c r="B3" s="2">
        <v>1</v>
      </c>
      <c r="C3" s="2">
        <v>2</v>
      </c>
      <c r="D3" s="2">
        <v>3</v>
      </c>
      <c r="E3" s="2">
        <v>4</v>
      </c>
      <c r="F3" s="2">
        <v>5</v>
      </c>
      <c r="G3" s="2" t="s">
        <v>71</v>
      </c>
      <c r="H3" s="246"/>
    </row>
    <row r="4" spans="1:11" s="75" customFormat="1" ht="17.25" customHeight="1" thickTop="1" x14ac:dyDescent="0.3">
      <c r="A4" s="72" t="s">
        <v>76</v>
      </c>
      <c r="B4" s="73">
        <v>76776</v>
      </c>
      <c r="C4" s="73">
        <v>28052</v>
      </c>
      <c r="D4" s="73">
        <v>11324</v>
      </c>
      <c r="E4" s="73">
        <v>6274</v>
      </c>
      <c r="F4" s="42">
        <v>2254</v>
      </c>
      <c r="G4" s="42">
        <v>994</v>
      </c>
      <c r="H4" s="74">
        <v>125674</v>
      </c>
    </row>
    <row r="5" spans="1:11" s="75" customFormat="1" ht="17.25" customHeight="1" x14ac:dyDescent="0.3">
      <c r="A5" s="72" t="s">
        <v>77</v>
      </c>
      <c r="B5" s="73">
        <v>36690</v>
      </c>
      <c r="C5" s="73">
        <v>31451</v>
      </c>
      <c r="D5" s="73">
        <v>19549</v>
      </c>
      <c r="E5" s="73">
        <v>11793</v>
      </c>
      <c r="F5" s="42">
        <v>4505</v>
      </c>
      <c r="G5" s="42">
        <v>1696</v>
      </c>
      <c r="H5" s="74">
        <v>105684</v>
      </c>
      <c r="K5" s="152"/>
    </row>
    <row r="6" spans="1:11" s="75" customFormat="1" ht="17.25" customHeight="1" x14ac:dyDescent="0.3">
      <c r="A6" s="72" t="s">
        <v>78</v>
      </c>
      <c r="B6" s="73">
        <v>168585</v>
      </c>
      <c r="C6" s="73">
        <v>41940</v>
      </c>
      <c r="D6" s="73">
        <v>18360</v>
      </c>
      <c r="E6" s="73">
        <v>11234</v>
      </c>
      <c r="F6" s="42">
        <v>3882</v>
      </c>
      <c r="G6" s="42">
        <v>1549</v>
      </c>
      <c r="H6" s="74">
        <v>245550</v>
      </c>
      <c r="J6" s="152"/>
      <c r="K6" s="194"/>
    </row>
    <row r="7" spans="1:11" s="75" customFormat="1" ht="17.25" customHeight="1" x14ac:dyDescent="0.3">
      <c r="A7" s="72" t="s">
        <v>79</v>
      </c>
      <c r="B7" s="73">
        <v>73655</v>
      </c>
      <c r="C7" s="73">
        <v>52112</v>
      </c>
      <c r="D7" s="73">
        <v>42332</v>
      </c>
      <c r="E7" s="73">
        <v>16168</v>
      </c>
      <c r="F7" s="42">
        <v>5038</v>
      </c>
      <c r="G7" s="42">
        <v>1775</v>
      </c>
      <c r="H7" s="74">
        <v>191080</v>
      </c>
      <c r="J7" s="153"/>
    </row>
    <row r="8" spans="1:11" s="75" customFormat="1" ht="17.25" customHeight="1" x14ac:dyDescent="0.3">
      <c r="A8" s="72" t="s">
        <v>80</v>
      </c>
      <c r="B8" s="73">
        <v>0</v>
      </c>
      <c r="C8" s="73">
        <v>30687</v>
      </c>
      <c r="D8" s="73">
        <v>29168</v>
      </c>
      <c r="E8" s="73">
        <v>29428</v>
      </c>
      <c r="F8" s="42">
        <v>9866</v>
      </c>
      <c r="G8" s="42">
        <v>2583</v>
      </c>
      <c r="H8" s="74">
        <v>101732</v>
      </c>
    </row>
    <row r="9" spans="1:11" s="75" customFormat="1" ht="17.25" customHeight="1" x14ac:dyDescent="0.3">
      <c r="A9" s="72" t="s">
        <v>81</v>
      </c>
      <c r="B9" s="73">
        <v>0</v>
      </c>
      <c r="C9" s="73">
        <v>1200</v>
      </c>
      <c r="D9" s="73">
        <v>15209</v>
      </c>
      <c r="E9" s="73">
        <v>18531</v>
      </c>
      <c r="F9" s="42">
        <v>8243</v>
      </c>
      <c r="G9" s="42">
        <v>4844</v>
      </c>
      <c r="H9" s="74">
        <v>48027</v>
      </c>
    </row>
    <row r="10" spans="1:11" s="75" customFormat="1" ht="17.25" customHeight="1" x14ac:dyDescent="0.3">
      <c r="A10" s="72" t="s">
        <v>82</v>
      </c>
      <c r="B10" s="73">
        <v>0</v>
      </c>
      <c r="C10" s="73">
        <v>0</v>
      </c>
      <c r="D10" s="73">
        <v>100</v>
      </c>
      <c r="E10" s="73">
        <v>3825</v>
      </c>
      <c r="F10" s="42">
        <v>5255</v>
      </c>
      <c r="G10" s="42">
        <v>2179</v>
      </c>
      <c r="H10" s="74">
        <v>11359</v>
      </c>
      <c r="J10" s="154"/>
      <c r="K10" s="195"/>
    </row>
    <row r="11" spans="1:11" s="75" customFormat="1" ht="17.25" customHeight="1" thickBot="1" x14ac:dyDescent="0.35">
      <c r="A11" s="63" t="s">
        <v>59</v>
      </c>
      <c r="B11" s="76">
        <v>355706</v>
      </c>
      <c r="C11" s="76">
        <v>185442</v>
      </c>
      <c r="D11" s="76">
        <v>136042</v>
      </c>
      <c r="E11" s="76">
        <v>97253</v>
      </c>
      <c r="F11" s="77">
        <v>39043</v>
      </c>
      <c r="G11" s="77">
        <v>15620</v>
      </c>
      <c r="H11" s="78">
        <v>829106</v>
      </c>
    </row>
    <row r="12" spans="1:11" ht="14.7" customHeight="1" thickTop="1" x14ac:dyDescent="0.3">
      <c r="A12" s="236" t="s">
        <v>270</v>
      </c>
      <c r="B12" s="236"/>
      <c r="C12" s="236"/>
      <c r="D12" s="236"/>
      <c r="E12" s="236"/>
      <c r="F12" s="236"/>
      <c r="G12" s="236"/>
      <c r="H12" s="236"/>
    </row>
    <row r="13" spans="1:11" ht="96" customHeight="1" x14ac:dyDescent="0.3">
      <c r="A13" s="236"/>
      <c r="B13" s="236"/>
      <c r="C13" s="236"/>
      <c r="D13" s="236"/>
      <c r="E13" s="236"/>
      <c r="F13" s="236"/>
      <c r="G13" s="236"/>
      <c r="H13" s="236"/>
    </row>
    <row r="14" spans="1:11" x14ac:dyDescent="0.3">
      <c r="B14" s="155"/>
      <c r="C14" s="155"/>
      <c r="D14" s="155"/>
      <c r="E14" s="155"/>
      <c r="F14" s="155"/>
      <c r="G14" s="155"/>
      <c r="H14" s="155"/>
    </row>
    <row r="15" spans="1:11" x14ac:dyDescent="0.3">
      <c r="B15" s="155"/>
      <c r="C15" s="155"/>
      <c r="D15" s="155"/>
      <c r="E15" s="155"/>
      <c r="F15" s="155"/>
      <c r="G15" s="155"/>
      <c r="H15" s="155"/>
    </row>
    <row r="16" spans="1:11" x14ac:dyDescent="0.3">
      <c r="B16" s="155"/>
      <c r="C16" s="155"/>
      <c r="D16" s="155"/>
      <c r="E16" s="155"/>
      <c r="F16" s="155"/>
      <c r="G16" s="155"/>
      <c r="H16" s="155"/>
    </row>
    <row r="17" spans="2:8" x14ac:dyDescent="0.3">
      <c r="B17" s="196"/>
      <c r="C17" s="155"/>
      <c r="D17" s="155"/>
      <c r="E17" s="155"/>
      <c r="F17" s="155"/>
      <c r="G17" s="155"/>
      <c r="H17" s="155"/>
    </row>
    <row r="18" spans="2:8" x14ac:dyDescent="0.3">
      <c r="B18" s="155"/>
      <c r="C18" s="155"/>
      <c r="D18" s="155"/>
      <c r="E18" s="155"/>
      <c r="F18" s="155"/>
      <c r="G18" s="155"/>
      <c r="H18" s="155"/>
    </row>
    <row r="19" spans="2:8" x14ac:dyDescent="0.3">
      <c r="B19" s="155"/>
      <c r="C19" s="155"/>
      <c r="D19" s="155"/>
      <c r="E19" s="155"/>
      <c r="F19" s="155"/>
      <c r="G19" s="155"/>
      <c r="H19" s="155"/>
    </row>
    <row r="20" spans="2:8" x14ac:dyDescent="0.3">
      <c r="B20" s="155"/>
      <c r="C20" s="155"/>
      <c r="D20" s="155"/>
      <c r="E20" s="155"/>
      <c r="F20" s="155"/>
      <c r="G20" s="155"/>
      <c r="H20" s="155"/>
    </row>
    <row r="21" spans="2:8" x14ac:dyDescent="0.3">
      <c r="H21" s="69"/>
    </row>
  </sheetData>
  <mergeCells count="5">
    <mergeCell ref="A1:H1"/>
    <mergeCell ref="A2:A3"/>
    <mergeCell ref="B2:G2"/>
    <mergeCell ref="H2:H3"/>
    <mergeCell ref="A12:H13"/>
  </mergeCells>
  <printOptions horizontalCentered="1"/>
  <pageMargins left="0.70866141732283472" right="0.70866141732283472" top="0.74803149606299213" bottom="0.74803149606299213" header="0.31496062992125984" footer="0.31496062992125984"/>
  <pageSetup paperSize="9" fitToWidth="3"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7"/>
  <dimension ref="A1:A17"/>
  <sheetViews>
    <sheetView zoomScaleNormal="100" workbookViewId="0"/>
  </sheetViews>
  <sheetFormatPr defaultColWidth="8.5546875" defaultRowHeight="13.8" x14ac:dyDescent="0.25"/>
  <cols>
    <col min="1" max="1" width="163" style="134" bestFit="1" customWidth="1"/>
    <col min="2" max="16384" width="8.5546875" style="134"/>
  </cols>
  <sheetData>
    <row r="1" spans="1:1" ht="16.2" x14ac:dyDescent="0.3">
      <c r="A1" s="133" t="s">
        <v>209</v>
      </c>
    </row>
    <row r="3" spans="1:1" ht="16.2" x14ac:dyDescent="0.3">
      <c r="A3" s="135" t="s">
        <v>210</v>
      </c>
    </row>
    <row r="5" spans="1:1" ht="16.350000000000001" customHeight="1" x14ac:dyDescent="0.25">
      <c r="A5" s="136" t="s">
        <v>227</v>
      </c>
    </row>
    <row r="6" spans="1:1" ht="16.350000000000001" customHeight="1" x14ac:dyDescent="0.25">
      <c r="A6" s="137" t="s">
        <v>214</v>
      </c>
    </row>
    <row r="7" spans="1:1" ht="16.350000000000001" customHeight="1" x14ac:dyDescent="0.25">
      <c r="A7" s="137" t="s">
        <v>253</v>
      </c>
    </row>
    <row r="8" spans="1:1" ht="16.350000000000001" customHeight="1" x14ac:dyDescent="0.25">
      <c r="A8" s="136" t="s">
        <v>254</v>
      </c>
    </row>
    <row r="9" spans="1:1" ht="16.350000000000001" customHeight="1" x14ac:dyDescent="0.25">
      <c r="A9" s="136" t="s">
        <v>255</v>
      </c>
    </row>
    <row r="10" spans="1:1" ht="16.350000000000001" customHeight="1" x14ac:dyDescent="0.25">
      <c r="A10" s="136" t="s">
        <v>220</v>
      </c>
    </row>
    <row r="11" spans="1:1" ht="16.350000000000001" customHeight="1" x14ac:dyDescent="0.25">
      <c r="A11" s="136" t="s">
        <v>215</v>
      </c>
    </row>
    <row r="12" spans="1:1" ht="16.350000000000001" customHeight="1" x14ac:dyDescent="0.25">
      <c r="A12" s="136" t="s">
        <v>259</v>
      </c>
    </row>
    <row r="13" spans="1:1" ht="16.350000000000001" customHeight="1" x14ac:dyDescent="0.25">
      <c r="A13" s="136" t="s">
        <v>260</v>
      </c>
    </row>
    <row r="14" spans="1:1" ht="16.350000000000001" customHeight="1" x14ac:dyDescent="0.25">
      <c r="A14" s="136" t="s">
        <v>261</v>
      </c>
    </row>
    <row r="15" spans="1:1" ht="16.350000000000001" customHeight="1" x14ac:dyDescent="0.25">
      <c r="A15" s="136" t="s">
        <v>262</v>
      </c>
    </row>
    <row r="16" spans="1:1" ht="16.350000000000001" customHeight="1" x14ac:dyDescent="0.25">
      <c r="A16" s="136" t="s">
        <v>263</v>
      </c>
    </row>
    <row r="17" spans="1:1" ht="16.350000000000001" customHeight="1" x14ac:dyDescent="0.25">
      <c r="A17" s="136" t="s">
        <v>264</v>
      </c>
    </row>
  </sheetData>
  <pageMargins left="0.31496062992125984" right="0.11811023622047245" top="0.74803149606299213" bottom="0.74803149606299213" header="0.31496062992125984" footer="0.31496062992125984"/>
  <pageSetup paperSize="9" scale="90"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2">
    <pageSetUpPr fitToPage="1"/>
  </sheetPr>
  <dimension ref="A1:K36"/>
  <sheetViews>
    <sheetView zoomScale="85" zoomScaleNormal="85" workbookViewId="0">
      <selection sqref="A1:I1"/>
    </sheetView>
  </sheetViews>
  <sheetFormatPr defaultColWidth="9.44140625" defaultRowHeight="12.6" x14ac:dyDescent="0.2"/>
  <cols>
    <col min="1" max="1" width="35" style="34" customWidth="1"/>
    <col min="2" max="2" width="17" style="34" customWidth="1"/>
    <col min="3" max="3" width="17" style="37" customWidth="1"/>
    <col min="4" max="4" width="17" style="34" customWidth="1"/>
    <col min="5" max="5" width="17" style="37" customWidth="1"/>
    <col min="6" max="6" width="17" style="34" customWidth="1"/>
    <col min="7" max="7" width="17" style="37" customWidth="1"/>
    <col min="8" max="8" width="17" style="34" customWidth="1"/>
    <col min="9" max="9" width="17" style="37" customWidth="1"/>
    <col min="10" max="10" width="17" style="34" customWidth="1"/>
    <col min="11" max="11" width="17" style="37" customWidth="1"/>
    <col min="12" max="16384" width="9.44140625" style="34"/>
  </cols>
  <sheetData>
    <row r="1" spans="1:11" ht="25.05" customHeight="1" thickBot="1" x14ac:dyDescent="0.25">
      <c r="A1" s="218" t="s">
        <v>228</v>
      </c>
      <c r="B1" s="218"/>
      <c r="C1" s="218"/>
      <c r="D1" s="218"/>
      <c r="E1" s="218"/>
      <c r="F1" s="218"/>
      <c r="G1" s="218"/>
      <c r="H1" s="218"/>
      <c r="I1" s="218"/>
      <c r="K1" s="34"/>
    </row>
    <row r="2" spans="1:11" ht="25.5" customHeight="1" thickTop="1" x14ac:dyDescent="0.2">
      <c r="A2" s="220" t="s">
        <v>58</v>
      </c>
      <c r="B2" s="216" t="s">
        <v>201</v>
      </c>
      <c r="C2" s="219"/>
      <c r="D2" s="217" t="s">
        <v>202</v>
      </c>
      <c r="E2" s="219"/>
      <c r="F2" s="216" t="s">
        <v>223</v>
      </c>
      <c r="G2" s="219"/>
      <c r="H2" s="217" t="s">
        <v>240</v>
      </c>
      <c r="I2" s="217"/>
      <c r="J2" s="216" t="s">
        <v>258</v>
      </c>
      <c r="K2" s="217"/>
    </row>
    <row r="3" spans="1:11" ht="54" customHeight="1" thickBot="1" x14ac:dyDescent="0.25">
      <c r="A3" s="221"/>
      <c r="B3" s="101" t="s">
        <v>199</v>
      </c>
      <c r="C3" s="102" t="s">
        <v>200</v>
      </c>
      <c r="D3" s="101" t="s">
        <v>199</v>
      </c>
      <c r="E3" s="102" t="s">
        <v>200</v>
      </c>
      <c r="F3" s="101" t="s">
        <v>199</v>
      </c>
      <c r="G3" s="102" t="s">
        <v>200</v>
      </c>
      <c r="H3" s="101" t="s">
        <v>199</v>
      </c>
      <c r="I3" s="102" t="s">
        <v>200</v>
      </c>
      <c r="J3" s="101" t="s">
        <v>199</v>
      </c>
      <c r="K3" s="102" t="s">
        <v>200</v>
      </c>
    </row>
    <row r="4" spans="1:11" ht="18.75" customHeight="1" thickTop="1" x14ac:dyDescent="0.2">
      <c r="A4" s="3" t="s">
        <v>4</v>
      </c>
      <c r="B4" s="82">
        <v>96837</v>
      </c>
      <c r="C4" s="119">
        <v>5.9064778698448617E-2</v>
      </c>
      <c r="D4" s="82">
        <v>80954</v>
      </c>
      <c r="E4" s="119">
        <v>5.5462836597223363E-2</v>
      </c>
      <c r="F4" s="82">
        <v>66329</v>
      </c>
      <c r="G4" s="119">
        <v>5.701855430469497E-2</v>
      </c>
      <c r="H4" s="82">
        <v>73454</v>
      </c>
      <c r="I4" s="119">
        <v>5.2767199769546684E-2</v>
      </c>
      <c r="J4" s="82">
        <v>31885</v>
      </c>
      <c r="K4" s="119">
        <v>5.3981255121320265E-2</v>
      </c>
    </row>
    <row r="5" spans="1:11" ht="29.1" customHeight="1" x14ac:dyDescent="0.2">
      <c r="A5" s="3" t="s">
        <v>5</v>
      </c>
      <c r="B5" s="82">
        <v>2124</v>
      </c>
      <c r="C5" s="119">
        <v>1.295512974952806E-3</v>
      </c>
      <c r="D5" s="82">
        <v>1369</v>
      </c>
      <c r="E5" s="119">
        <v>9.379230587938679E-4</v>
      </c>
      <c r="F5" s="82">
        <v>1160</v>
      </c>
      <c r="G5" s="119">
        <v>9.9717352882519204E-4</v>
      </c>
      <c r="H5" s="82">
        <v>1137</v>
      </c>
      <c r="I5" s="119">
        <v>8.1678746069614424E-4</v>
      </c>
      <c r="J5" s="82">
        <v>492</v>
      </c>
      <c r="K5" s="119">
        <v>8.3295523034936721E-4</v>
      </c>
    </row>
    <row r="6" spans="1:11" ht="18.75" customHeight="1" x14ac:dyDescent="0.2">
      <c r="A6" s="3" t="s">
        <v>6</v>
      </c>
      <c r="B6" s="82">
        <v>163633</v>
      </c>
      <c r="C6" s="119">
        <v>9.9806343987971974E-2</v>
      </c>
      <c r="D6" s="82">
        <v>146259</v>
      </c>
      <c r="E6" s="119">
        <v>0.10020430142887679</v>
      </c>
      <c r="F6" s="82">
        <v>120913</v>
      </c>
      <c r="G6" s="119">
        <v>0.10394072663003487</v>
      </c>
      <c r="H6" s="82">
        <v>116301</v>
      </c>
      <c r="I6" s="119">
        <v>8.3547228202658114E-2</v>
      </c>
      <c r="J6" s="82">
        <v>49899</v>
      </c>
      <c r="K6" s="119">
        <v>8.4478928941469661E-2</v>
      </c>
    </row>
    <row r="7" spans="1:11" ht="18.75" customHeight="1" x14ac:dyDescent="0.2">
      <c r="A7" s="3" t="s">
        <v>7</v>
      </c>
      <c r="B7" s="82">
        <v>8755</v>
      </c>
      <c r="C7" s="119">
        <v>5.3400264104104594E-3</v>
      </c>
      <c r="D7" s="82">
        <v>6272</v>
      </c>
      <c r="E7" s="119">
        <v>4.297044137878115E-3</v>
      </c>
      <c r="F7" s="82">
        <v>8092</v>
      </c>
      <c r="G7" s="119">
        <v>6.9561449959081503E-3</v>
      </c>
      <c r="H7" s="82">
        <v>7033</v>
      </c>
      <c r="I7" s="119">
        <v>5.0523009771996329E-3</v>
      </c>
      <c r="J7" s="82">
        <v>3776</v>
      </c>
      <c r="K7" s="119">
        <v>6.3927620930878263E-3</v>
      </c>
    </row>
    <row r="8" spans="1:11" ht="18.75" customHeight="1" x14ac:dyDescent="0.2">
      <c r="A8" s="6" t="s">
        <v>8</v>
      </c>
      <c r="B8" s="83">
        <v>61705</v>
      </c>
      <c r="C8" s="120">
        <v>3.7636359754926033E-2</v>
      </c>
      <c r="D8" s="83">
        <v>44533</v>
      </c>
      <c r="E8" s="120">
        <v>3.0510246586754799E-2</v>
      </c>
      <c r="F8" s="83">
        <v>37516</v>
      </c>
      <c r="G8" s="120">
        <v>3.2249967333970606E-2</v>
      </c>
      <c r="H8" s="83">
        <v>37633</v>
      </c>
      <c r="I8" s="120">
        <v>2.703444371889006E-2</v>
      </c>
      <c r="J8" s="83">
        <v>15726</v>
      </c>
      <c r="K8" s="120">
        <v>2.66240933993377E-2</v>
      </c>
    </row>
    <row r="9" spans="1:11" ht="18.75" customHeight="1" x14ac:dyDescent="0.2">
      <c r="A9" s="3" t="s">
        <v>9</v>
      </c>
      <c r="B9" s="83">
        <v>20929</v>
      </c>
      <c r="C9" s="120">
        <v>1.2765438348769902E-2</v>
      </c>
      <c r="D9" s="83">
        <v>12846</v>
      </c>
      <c r="E9" s="120">
        <v>8.8009931433645199E-3</v>
      </c>
      <c r="F9" s="83">
        <v>10893</v>
      </c>
      <c r="G9" s="120">
        <v>9.3639752150800146E-3</v>
      </c>
      <c r="H9" s="83">
        <v>11673</v>
      </c>
      <c r="I9" s="120">
        <v>8.3855409223448484E-3</v>
      </c>
      <c r="J9" s="83">
        <v>4900</v>
      </c>
      <c r="K9" s="120">
        <v>8.295692334780282E-3</v>
      </c>
    </row>
    <row r="10" spans="1:11" ht="18.75" customHeight="1" x14ac:dyDescent="0.2">
      <c r="A10" s="3" t="s">
        <v>10</v>
      </c>
      <c r="B10" s="83">
        <v>36069</v>
      </c>
      <c r="C10" s="120">
        <v>2.199993290657851E-2</v>
      </c>
      <c r="D10" s="83">
        <v>31442</v>
      </c>
      <c r="E10" s="120">
        <v>2.1541400156754417E-2</v>
      </c>
      <c r="F10" s="83">
        <v>24313</v>
      </c>
      <c r="G10" s="120">
        <v>2.0900241384764564E-2</v>
      </c>
      <c r="H10" s="83">
        <v>26469</v>
      </c>
      <c r="I10" s="120">
        <v>1.901455347156222E-2</v>
      </c>
      <c r="J10" s="83">
        <v>11616</v>
      </c>
      <c r="K10" s="120">
        <v>1.9665869828736277E-2</v>
      </c>
    </row>
    <row r="11" spans="1:11" ht="18.75" customHeight="1" x14ac:dyDescent="0.2">
      <c r="A11" s="3" t="s">
        <v>11</v>
      </c>
      <c r="B11" s="83">
        <v>72007</v>
      </c>
      <c r="C11" s="120">
        <v>4.3919963647564356E-2</v>
      </c>
      <c r="D11" s="83">
        <v>52720</v>
      </c>
      <c r="E11" s="120">
        <v>3.6119286822215282E-2</v>
      </c>
      <c r="F11" s="83">
        <v>45996</v>
      </c>
      <c r="G11" s="120">
        <v>3.9539649682623738E-2</v>
      </c>
      <c r="H11" s="83">
        <v>47265</v>
      </c>
      <c r="I11" s="120">
        <v>3.3953790087777713E-2</v>
      </c>
      <c r="J11" s="83">
        <v>20283</v>
      </c>
      <c r="K11" s="120">
        <v>3.4339087270683362E-2</v>
      </c>
    </row>
    <row r="12" spans="1:11" ht="18.75" customHeight="1" x14ac:dyDescent="0.2">
      <c r="A12" s="3" t="s">
        <v>12</v>
      </c>
      <c r="B12" s="82">
        <v>71180</v>
      </c>
      <c r="C12" s="119">
        <v>4.3415543105998454E-2</v>
      </c>
      <c r="D12" s="82">
        <v>54207</v>
      </c>
      <c r="E12" s="119">
        <v>3.7138053504776627E-2</v>
      </c>
      <c r="F12" s="82">
        <v>44078</v>
      </c>
      <c r="G12" s="119">
        <v>3.7890874830652427E-2</v>
      </c>
      <c r="H12" s="82">
        <v>46680</v>
      </c>
      <c r="I12" s="119">
        <v>3.3533543241245398E-2</v>
      </c>
      <c r="J12" s="82">
        <v>19237</v>
      </c>
      <c r="K12" s="119">
        <v>3.2568210906973122E-2</v>
      </c>
    </row>
    <row r="13" spans="1:11" ht="18.75" customHeight="1" x14ac:dyDescent="0.2">
      <c r="A13" s="3" t="s">
        <v>13</v>
      </c>
      <c r="B13" s="84">
        <v>18942</v>
      </c>
      <c r="C13" s="121">
        <v>1.1553487180581945E-2</v>
      </c>
      <c r="D13" s="84">
        <v>15028</v>
      </c>
      <c r="E13" s="121">
        <v>1.0295915067607193E-2</v>
      </c>
      <c r="F13" s="84">
        <v>11934</v>
      </c>
      <c r="G13" s="121">
        <v>1.0258852493965381E-2</v>
      </c>
      <c r="H13" s="84">
        <v>13220</v>
      </c>
      <c r="I13" s="121">
        <v>9.4968603609525311E-3</v>
      </c>
      <c r="J13" s="84">
        <v>5322</v>
      </c>
      <c r="K13" s="121">
        <v>9.0101376746327885E-3</v>
      </c>
    </row>
    <row r="14" spans="1:11" ht="18.75" customHeight="1" x14ac:dyDescent="0.2">
      <c r="A14" s="3" t="s">
        <v>14</v>
      </c>
      <c r="B14" s="85">
        <v>29504</v>
      </c>
      <c r="C14" s="122">
        <v>1.7995675524014869E-2</v>
      </c>
      <c r="D14" s="85">
        <v>20337</v>
      </c>
      <c r="E14" s="122">
        <v>1.3933193021688014E-2</v>
      </c>
      <c r="F14" s="85">
        <v>15441</v>
      </c>
      <c r="G14" s="122">
        <v>1.3273583153956716E-2</v>
      </c>
      <c r="H14" s="85">
        <v>17268</v>
      </c>
      <c r="I14" s="122">
        <v>1.2404824864820597E-2</v>
      </c>
      <c r="J14" s="85">
        <v>7376</v>
      </c>
      <c r="K14" s="122">
        <v>1.248755646149783E-2</v>
      </c>
    </row>
    <row r="15" spans="1:11" ht="18.75" customHeight="1" x14ac:dyDescent="0.2">
      <c r="A15" s="3" t="s">
        <v>15</v>
      </c>
      <c r="B15" s="83">
        <v>147974</v>
      </c>
      <c r="C15" s="120">
        <v>9.0255290468769539E-2</v>
      </c>
      <c r="D15" s="83">
        <v>147470</v>
      </c>
      <c r="E15" s="120">
        <v>0.10103397624567692</v>
      </c>
      <c r="F15" s="83">
        <v>129472</v>
      </c>
      <c r="G15" s="120">
        <v>0.1112983199345304</v>
      </c>
      <c r="H15" s="83">
        <v>146660</v>
      </c>
      <c r="I15" s="120">
        <v>0.10535624361099079</v>
      </c>
      <c r="J15" s="83">
        <v>62769</v>
      </c>
      <c r="K15" s="120">
        <v>0.10626781880853542</v>
      </c>
    </row>
    <row r="16" spans="1:11" ht="18.75" customHeight="1" x14ac:dyDescent="0.2">
      <c r="A16" s="3" t="s">
        <v>16</v>
      </c>
      <c r="B16" s="83">
        <v>34879</v>
      </c>
      <c r="C16" s="120">
        <v>2.1274104074095534E-2</v>
      </c>
      <c r="D16" s="83">
        <v>27441</v>
      </c>
      <c r="E16" s="120">
        <v>1.8800253218672409E-2</v>
      </c>
      <c r="F16" s="83">
        <v>20967</v>
      </c>
      <c r="G16" s="120">
        <v>1.8023911533515347E-2</v>
      </c>
      <c r="H16" s="83">
        <v>26331</v>
      </c>
      <c r="I16" s="120">
        <v>1.8915418318021262E-2</v>
      </c>
      <c r="J16" s="83">
        <v>10428</v>
      </c>
      <c r="K16" s="120">
        <v>1.7654587687160977E-2</v>
      </c>
    </row>
    <row r="17" spans="1:11" ht="18.75" customHeight="1" x14ac:dyDescent="0.2">
      <c r="A17" s="3" t="s">
        <v>17</v>
      </c>
      <c r="B17" s="83">
        <v>9059</v>
      </c>
      <c r="C17" s="120">
        <v>5.5254482298010676E-3</v>
      </c>
      <c r="D17" s="83">
        <v>7797</v>
      </c>
      <c r="E17" s="120">
        <v>5.3418452077544105E-3</v>
      </c>
      <c r="F17" s="83">
        <v>5350</v>
      </c>
      <c r="G17" s="120">
        <v>4.5990330855299804E-3</v>
      </c>
      <c r="H17" s="83">
        <v>6985</v>
      </c>
      <c r="I17" s="120">
        <v>5.0178191846636478E-3</v>
      </c>
      <c r="J17" s="83">
        <v>2730</v>
      </c>
      <c r="K17" s="120">
        <v>4.6218857293775862E-3</v>
      </c>
    </row>
    <row r="18" spans="1:11" ht="18.75" customHeight="1" x14ac:dyDescent="0.2">
      <c r="A18" s="3" t="s">
        <v>18</v>
      </c>
      <c r="B18" s="83">
        <v>284990</v>
      </c>
      <c r="C18" s="120">
        <v>0.17382685627674208</v>
      </c>
      <c r="D18" s="83">
        <v>286584</v>
      </c>
      <c r="E18" s="120">
        <v>0.1963431277438874</v>
      </c>
      <c r="F18" s="83">
        <v>227186</v>
      </c>
      <c r="G18" s="120">
        <v>0.19529643562041385</v>
      </c>
      <c r="H18" s="83">
        <v>288117</v>
      </c>
      <c r="I18" s="120">
        <v>0.20697480458521636</v>
      </c>
      <c r="J18" s="83">
        <v>123991</v>
      </c>
      <c r="K18" s="120">
        <v>0.20991656903709022</v>
      </c>
    </row>
    <row r="19" spans="1:11" ht="18.75" customHeight="1" x14ac:dyDescent="0.2">
      <c r="A19" s="3" t="s">
        <v>19</v>
      </c>
      <c r="B19" s="83">
        <v>142371</v>
      </c>
      <c r="C19" s="120">
        <v>8.6837795554145919E-2</v>
      </c>
      <c r="D19" s="83">
        <v>127848</v>
      </c>
      <c r="E19" s="120">
        <v>8.759064077478336E-2</v>
      </c>
      <c r="F19" s="83">
        <v>98596</v>
      </c>
      <c r="G19" s="120">
        <v>8.4756311420731575E-2</v>
      </c>
      <c r="H19" s="83">
        <v>127013</v>
      </c>
      <c r="I19" s="120">
        <v>9.1242414903605434E-2</v>
      </c>
      <c r="J19" s="83">
        <v>53985</v>
      </c>
      <c r="K19" s="120">
        <v>9.1396520549615015E-2</v>
      </c>
    </row>
    <row r="20" spans="1:11" ht="18.75" customHeight="1" x14ac:dyDescent="0.2">
      <c r="A20" s="3" t="s">
        <v>20</v>
      </c>
      <c r="B20" s="83">
        <v>16591</v>
      </c>
      <c r="C20" s="120">
        <v>1.0119517781281546E-2</v>
      </c>
      <c r="D20" s="83">
        <v>11989</v>
      </c>
      <c r="E20" s="120">
        <v>8.2138491978668241E-3</v>
      </c>
      <c r="F20" s="83">
        <v>8155</v>
      </c>
      <c r="G20" s="120">
        <v>7.0103018341115871E-3</v>
      </c>
      <c r="H20" s="83">
        <v>11651</v>
      </c>
      <c r="I20" s="120">
        <v>8.3697367674325212E-3</v>
      </c>
      <c r="J20" s="83">
        <v>4683</v>
      </c>
      <c r="K20" s="120">
        <v>7.9283116742400132E-3</v>
      </c>
    </row>
    <row r="21" spans="1:11" ht="18.75" customHeight="1" x14ac:dyDescent="0.2">
      <c r="A21" s="3" t="s">
        <v>21</v>
      </c>
      <c r="B21" s="84">
        <v>102192</v>
      </c>
      <c r="C21" s="121">
        <v>6.2331008444622006E-2</v>
      </c>
      <c r="D21" s="84">
        <v>89816</v>
      </c>
      <c r="E21" s="121">
        <v>6.1534329765252041E-2</v>
      </c>
      <c r="F21" s="84">
        <v>64156</v>
      </c>
      <c r="G21" s="121">
        <v>5.5150573202852604E-2</v>
      </c>
      <c r="H21" s="84">
        <v>90113</v>
      </c>
      <c r="I21" s="121">
        <v>6.4734536891566968E-2</v>
      </c>
      <c r="J21" s="84">
        <v>35738</v>
      </c>
      <c r="K21" s="121">
        <v>6.050437809395464E-2</v>
      </c>
    </row>
    <row r="22" spans="1:11" ht="18.75" customHeight="1" x14ac:dyDescent="0.2">
      <c r="A22" s="3" t="s">
        <v>22</v>
      </c>
      <c r="B22" s="86">
        <v>252791</v>
      </c>
      <c r="C22" s="121">
        <v>0.15418739192622163</v>
      </c>
      <c r="D22" s="86">
        <v>241402</v>
      </c>
      <c r="E22" s="121">
        <v>0.16538824122641146</v>
      </c>
      <c r="F22" s="86">
        <v>183562</v>
      </c>
      <c r="G22" s="121">
        <v>0.15779583387776716</v>
      </c>
      <c r="H22" s="86">
        <v>245030</v>
      </c>
      <c r="I22" s="121">
        <v>0.17602236718942502</v>
      </c>
      <c r="J22" s="86">
        <v>104390</v>
      </c>
      <c r="K22" s="121">
        <v>0.1767321066995334</v>
      </c>
    </row>
    <row r="23" spans="1:11" ht="18.75" customHeight="1" x14ac:dyDescent="0.2">
      <c r="A23" s="3" t="s">
        <v>23</v>
      </c>
      <c r="B23" s="86">
        <v>66973</v>
      </c>
      <c r="C23" s="123">
        <v>4.084952470410276E-2</v>
      </c>
      <c r="D23" s="86">
        <v>53294</v>
      </c>
      <c r="E23" s="123">
        <v>3.6512543093762159E-2</v>
      </c>
      <c r="F23" s="86">
        <v>39179</v>
      </c>
      <c r="G23" s="123">
        <v>3.3679535936070863E-2</v>
      </c>
      <c r="H23" s="86">
        <v>52006</v>
      </c>
      <c r="I23" s="123">
        <v>3.7359585471384064E-2</v>
      </c>
      <c r="J23" s="86">
        <v>21442</v>
      </c>
      <c r="K23" s="123">
        <v>3.6301272457624247E-2</v>
      </c>
    </row>
    <row r="24" spans="1:11" ht="18.75" customHeight="1" x14ac:dyDescent="0.2">
      <c r="A24" s="15" t="s">
        <v>24</v>
      </c>
      <c r="B24" s="87">
        <v>1639505</v>
      </c>
      <c r="C24" s="124">
        <v>1</v>
      </c>
      <c r="D24" s="87">
        <v>1459608</v>
      </c>
      <c r="E24" s="124">
        <v>1</v>
      </c>
      <c r="F24" s="87">
        <v>1163288</v>
      </c>
      <c r="G24" s="124">
        <v>1</v>
      </c>
      <c r="H24" s="87">
        <v>1392039</v>
      </c>
      <c r="I24" s="124">
        <v>1</v>
      </c>
      <c r="J24" s="87">
        <v>590668</v>
      </c>
      <c r="K24" s="124">
        <v>1</v>
      </c>
    </row>
    <row r="25" spans="1:11" ht="18.75" customHeight="1" x14ac:dyDescent="0.2">
      <c r="A25" s="3" t="s">
        <v>25</v>
      </c>
      <c r="B25" s="86">
        <f>SUM(B4:B11)</f>
        <v>462059</v>
      </c>
      <c r="C25" s="119">
        <f t="shared" ref="C25:E27" si="0">+B25/B$24</f>
        <v>0.28182835672962264</v>
      </c>
      <c r="D25" s="86">
        <f t="shared" ref="D25:F25" si="1">SUM(D4:D11)</f>
        <v>376395</v>
      </c>
      <c r="E25" s="119">
        <f t="shared" si="0"/>
        <v>0.25787403193186115</v>
      </c>
      <c r="F25" s="86">
        <f t="shared" si="1"/>
        <v>315212</v>
      </c>
      <c r="G25" s="119">
        <f t="shared" ref="G25" si="2">+F25/F$24</f>
        <v>0.27096643307590212</v>
      </c>
      <c r="H25" s="86">
        <f t="shared" ref="H25" si="3">SUM(H4:H11)</f>
        <v>320965</v>
      </c>
      <c r="I25" s="119">
        <f t="shared" ref="I25:I27" si="4">+H25/H$24</f>
        <v>0.23057184461067542</v>
      </c>
      <c r="J25" s="86">
        <f t="shared" ref="J25" si="5">SUM(J4:J11)</f>
        <v>138577</v>
      </c>
      <c r="K25" s="119">
        <f t="shared" ref="K25:K27" si="6">+J25/J$24</f>
        <v>0.23461064421976474</v>
      </c>
    </row>
    <row r="26" spans="1:11" ht="18.75" customHeight="1" x14ac:dyDescent="0.2">
      <c r="A26" s="3" t="s">
        <v>26</v>
      </c>
      <c r="B26" s="86">
        <f>SUM(B12:B15)</f>
        <v>267600</v>
      </c>
      <c r="C26" s="120">
        <f t="shared" si="0"/>
        <v>0.16321999627936482</v>
      </c>
      <c r="D26" s="86">
        <f t="shared" ref="D26:F26" si="7">SUM(D12:D15)</f>
        <v>237042</v>
      </c>
      <c r="E26" s="120">
        <f t="shared" si="0"/>
        <v>0.16240113783974874</v>
      </c>
      <c r="F26" s="86">
        <f t="shared" si="7"/>
        <v>200925</v>
      </c>
      <c r="G26" s="120">
        <f t="shared" ref="G26" si="8">+F26/F$24</f>
        <v>0.17272163041310493</v>
      </c>
      <c r="H26" s="86">
        <f t="shared" ref="H26" si="9">SUM(H12:H15)</f>
        <v>223828</v>
      </c>
      <c r="I26" s="120">
        <f t="shared" si="4"/>
        <v>0.16079147207800931</v>
      </c>
      <c r="J26" s="86">
        <f t="shared" ref="J26" si="10">SUM(J12:J15)</f>
        <v>94704</v>
      </c>
      <c r="K26" s="120">
        <f t="shared" si="6"/>
        <v>0.16033372385163916</v>
      </c>
    </row>
    <row r="27" spans="1:11" ht="18.75" customHeight="1" thickBot="1" x14ac:dyDescent="0.25">
      <c r="A27" s="18" t="s">
        <v>27</v>
      </c>
      <c r="B27" s="88">
        <f>SUM(B16:B23)</f>
        <v>909846</v>
      </c>
      <c r="C27" s="125">
        <f t="shared" si="0"/>
        <v>0.55495164699101251</v>
      </c>
      <c r="D27" s="88">
        <f t="shared" ref="D27:F27" si="11">SUM(D16:D23)</f>
        <v>846171</v>
      </c>
      <c r="E27" s="125">
        <f t="shared" si="0"/>
        <v>0.57972483022839005</v>
      </c>
      <c r="F27" s="88">
        <f t="shared" si="11"/>
        <v>647151</v>
      </c>
      <c r="G27" s="125">
        <f t="shared" ref="G27" si="12">+F27/F$24</f>
        <v>0.55631193651099298</v>
      </c>
      <c r="H27" s="88">
        <f t="shared" ref="H27" si="13">SUM(H16:H23)</f>
        <v>847246</v>
      </c>
      <c r="I27" s="125">
        <f t="shared" si="4"/>
        <v>0.60863668331131526</v>
      </c>
      <c r="J27" s="88">
        <f t="shared" ref="J27" si="14">SUM(J16:J23)</f>
        <v>357387</v>
      </c>
      <c r="K27" s="125">
        <f t="shared" si="6"/>
        <v>0.60505563192859613</v>
      </c>
    </row>
    <row r="28" spans="1:11" ht="13.2" thickTop="1" x14ac:dyDescent="0.2">
      <c r="A28" s="37"/>
    </row>
    <row r="29" spans="1:11" ht="28.5" customHeight="1" x14ac:dyDescent="0.2">
      <c r="A29" s="215" t="s">
        <v>198</v>
      </c>
      <c r="B29" s="215"/>
      <c r="C29" s="215"/>
      <c r="D29" s="215"/>
      <c r="E29" s="215"/>
      <c r="F29" s="215"/>
      <c r="G29" s="215"/>
      <c r="H29" s="215"/>
      <c r="I29" s="215"/>
      <c r="J29" s="215"/>
      <c r="K29" s="215"/>
    </row>
    <row r="30" spans="1:11" x14ac:dyDescent="0.2">
      <c r="B30" s="36"/>
      <c r="D30" s="36"/>
      <c r="F30" s="36"/>
      <c r="H30" s="36"/>
      <c r="J30" s="36"/>
    </row>
    <row r="31" spans="1:11" x14ac:dyDescent="0.2">
      <c r="F31" s="38"/>
      <c r="H31" s="38"/>
      <c r="J31" s="38"/>
    </row>
    <row r="32" spans="1:11" x14ac:dyDescent="0.2">
      <c r="B32" s="145"/>
      <c r="C32" s="145"/>
      <c r="D32" s="145"/>
      <c r="E32" s="145"/>
      <c r="F32" s="145"/>
      <c r="H32" s="145"/>
      <c r="J32" s="145"/>
    </row>
    <row r="33" spans="2:11" x14ac:dyDescent="0.2">
      <c r="F33" s="147"/>
      <c r="H33" s="147"/>
      <c r="J33" s="147"/>
    </row>
    <row r="35" spans="2:11" x14ac:dyDescent="0.2">
      <c r="B35" s="147"/>
      <c r="D35" s="147"/>
      <c r="F35" s="147"/>
      <c r="G35" s="146"/>
      <c r="H35" s="147"/>
      <c r="I35" s="146"/>
      <c r="J35" s="147"/>
      <c r="K35" s="146"/>
    </row>
    <row r="36" spans="2:11" x14ac:dyDescent="0.2">
      <c r="B36" s="147"/>
    </row>
  </sheetData>
  <mergeCells count="8">
    <mergeCell ref="A29:K29"/>
    <mergeCell ref="J2:K2"/>
    <mergeCell ref="H2:I2"/>
    <mergeCell ref="A1:I1"/>
    <mergeCell ref="D2:E2"/>
    <mergeCell ref="F2:G2"/>
    <mergeCell ref="B2:C2"/>
    <mergeCell ref="A2:A3"/>
  </mergeCells>
  <pageMargins left="0.70866141732283472" right="0.70866141732283472" top="0.74803149606299213" bottom="0.74803149606299213" header="0.31496062992125984" footer="0.31496062992125984"/>
  <pageSetup paperSize="9" scale="63" orientation="landscape" r:id="rId1"/>
  <ignoredErrors>
    <ignoredError sqref="B25:B27" formulaRange="1"/>
    <ignoredError sqref="C25:C27 D25:D27 F25:F27 H25:H27 J25:J27" formula="1" formulaRange="1"/>
    <ignoredError sqref="E25:E27 G25:G27 I25:I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13">
    <pageSetUpPr fitToPage="1"/>
  </sheetPr>
  <dimension ref="A1:O184"/>
  <sheetViews>
    <sheetView zoomScale="85" zoomScaleNormal="85" workbookViewId="0">
      <selection activeCell="I14" sqref="I14"/>
    </sheetView>
  </sheetViews>
  <sheetFormatPr defaultRowHeight="14.4" x14ac:dyDescent="0.3"/>
  <cols>
    <col min="1" max="1" width="27.44140625" bestFit="1" customWidth="1"/>
    <col min="2" max="2" width="13.44140625" style="205" customWidth="1"/>
    <col min="3" max="4" width="13.44140625" style="100" customWidth="1"/>
    <col min="5" max="5" width="13.44140625" style="94" customWidth="1"/>
    <col min="6" max="6" width="13.44140625" style="99" customWidth="1"/>
    <col min="7" max="7" width="13.44140625" style="94" customWidth="1"/>
    <col min="8" max="8" width="13.44140625" style="99" customWidth="1"/>
    <col min="9" max="9" width="13.44140625" style="94" customWidth="1"/>
    <col min="10" max="10" width="13.44140625" style="99" customWidth="1"/>
    <col min="11" max="11" width="13.44140625" style="94" customWidth="1"/>
  </cols>
  <sheetData>
    <row r="1" spans="1:15" s="1" customFormat="1" ht="25.5" customHeight="1" thickBot="1" x14ac:dyDescent="0.35">
      <c r="A1" s="222" t="s">
        <v>247</v>
      </c>
      <c r="B1" s="222"/>
      <c r="C1" s="222"/>
      <c r="D1" s="222"/>
      <c r="E1" s="222"/>
      <c r="F1" s="222"/>
      <c r="G1" s="222"/>
      <c r="H1" s="222"/>
      <c r="I1" s="222"/>
      <c r="J1" s="222"/>
      <c r="K1" s="222"/>
    </row>
    <row r="2" spans="1:15" s="1" customFormat="1" ht="25.5" customHeight="1" thickTop="1" x14ac:dyDescent="0.3">
      <c r="A2" s="223" t="s">
        <v>85</v>
      </c>
      <c r="B2" s="225" t="s">
        <v>201</v>
      </c>
      <c r="C2" s="225"/>
      <c r="D2" s="217" t="s">
        <v>202</v>
      </c>
      <c r="E2" s="217"/>
      <c r="F2" s="217" t="s">
        <v>223</v>
      </c>
      <c r="G2" s="217"/>
      <c r="H2" s="217" t="s">
        <v>240</v>
      </c>
      <c r="I2" s="217"/>
      <c r="J2" s="217" t="s">
        <v>266</v>
      </c>
      <c r="K2" s="217"/>
    </row>
    <row r="3" spans="1:15" s="1" customFormat="1" ht="44.1" customHeight="1" thickBot="1" x14ac:dyDescent="0.35">
      <c r="A3" s="224"/>
      <c r="B3" s="197" t="s">
        <v>199</v>
      </c>
      <c r="C3" s="198" t="s">
        <v>200</v>
      </c>
      <c r="D3" s="103" t="s">
        <v>199</v>
      </c>
      <c r="E3" s="114" t="s">
        <v>200</v>
      </c>
      <c r="F3" s="103" t="s">
        <v>199</v>
      </c>
      <c r="G3" s="114" t="s">
        <v>200</v>
      </c>
      <c r="H3" s="103" t="s">
        <v>199</v>
      </c>
      <c r="I3" s="114" t="s">
        <v>200</v>
      </c>
      <c r="J3" s="103" t="s">
        <v>199</v>
      </c>
      <c r="K3" s="114" t="s">
        <v>200</v>
      </c>
    </row>
    <row r="4" spans="1:15" s="91" customFormat="1" ht="15" customHeight="1" thickTop="1" x14ac:dyDescent="0.3">
      <c r="A4" s="89" t="s">
        <v>4</v>
      </c>
      <c r="B4" s="115">
        <v>96837</v>
      </c>
      <c r="C4" s="199">
        <v>5.9064778698448617E-2</v>
      </c>
      <c r="D4" s="115">
        <v>80954</v>
      </c>
      <c r="E4" s="126">
        <v>5.5462836597223363E-2</v>
      </c>
      <c r="F4" s="90">
        <v>66329</v>
      </c>
      <c r="G4" s="126">
        <v>5.701855430469497E-2</v>
      </c>
      <c r="H4" s="90">
        <v>73454</v>
      </c>
      <c r="I4" s="126">
        <v>5.2767199769546684E-2</v>
      </c>
      <c r="J4" s="90">
        <v>31885</v>
      </c>
      <c r="K4" s="126">
        <v>5.3981255121320265E-2</v>
      </c>
      <c r="L4" s="163"/>
      <c r="M4" s="163"/>
      <c r="N4" s="163"/>
      <c r="O4" s="163"/>
    </row>
    <row r="5" spans="1:15" x14ac:dyDescent="0.3">
      <c r="A5" s="92" t="s">
        <v>86</v>
      </c>
      <c r="B5" s="116">
        <v>9971</v>
      </c>
      <c r="C5" s="200">
        <v>6.0817136879728947E-3</v>
      </c>
      <c r="D5" s="116">
        <v>7990</v>
      </c>
      <c r="E5" s="127">
        <v>5.4740724906961321E-3</v>
      </c>
      <c r="F5" s="93">
        <v>6404</v>
      </c>
      <c r="G5" s="127">
        <v>5.5050855849970081E-3</v>
      </c>
      <c r="H5" s="93">
        <v>7540</v>
      </c>
      <c r="I5" s="127">
        <v>5.4165149108609742E-3</v>
      </c>
      <c r="J5" s="93">
        <v>3201</v>
      </c>
      <c r="K5" s="127">
        <v>5.4192879925778949E-3</v>
      </c>
      <c r="L5" s="163"/>
      <c r="M5" s="163"/>
      <c r="N5" s="163"/>
      <c r="O5" s="163"/>
    </row>
    <row r="6" spans="1:15" x14ac:dyDescent="0.3">
      <c r="A6" s="92" t="s">
        <v>87</v>
      </c>
      <c r="B6" s="116">
        <v>4569</v>
      </c>
      <c r="C6" s="200">
        <v>2.786816752617406E-3</v>
      </c>
      <c r="D6" s="116">
        <v>3556</v>
      </c>
      <c r="E6" s="127">
        <v>2.4362705603148244E-3</v>
      </c>
      <c r="F6" s="93">
        <v>2924</v>
      </c>
      <c r="G6" s="127">
        <v>2.5135649985214325E-3</v>
      </c>
      <c r="H6" s="93">
        <v>3479</v>
      </c>
      <c r="I6" s="127">
        <v>2.4992115881810784E-3</v>
      </c>
      <c r="J6" s="93">
        <v>1507</v>
      </c>
      <c r="K6" s="127">
        <v>2.5513486425538545E-3</v>
      </c>
      <c r="L6" s="163"/>
      <c r="M6" s="163"/>
      <c r="N6" s="163"/>
      <c r="O6" s="163"/>
    </row>
    <row r="7" spans="1:15" x14ac:dyDescent="0.3">
      <c r="A7" s="92" t="s">
        <v>88</v>
      </c>
      <c r="B7" s="116">
        <v>3645</v>
      </c>
      <c r="C7" s="200">
        <v>2.2232320121012136E-3</v>
      </c>
      <c r="D7" s="116">
        <v>2675</v>
      </c>
      <c r="E7" s="127">
        <v>1.8326838438813709E-3</v>
      </c>
      <c r="F7" s="93">
        <v>2052</v>
      </c>
      <c r="G7" s="127">
        <v>1.7639655871976674E-3</v>
      </c>
      <c r="H7" s="93">
        <v>2485</v>
      </c>
      <c r="I7" s="127">
        <v>1.7851511344150559E-3</v>
      </c>
      <c r="J7" s="93">
        <v>1079</v>
      </c>
      <c r="K7" s="127">
        <v>1.8267453120873317E-3</v>
      </c>
      <c r="L7" s="163"/>
      <c r="M7" s="163"/>
      <c r="N7" s="163"/>
      <c r="O7" s="163"/>
    </row>
    <row r="8" spans="1:15" x14ac:dyDescent="0.3">
      <c r="A8" s="92" t="s">
        <v>89</v>
      </c>
      <c r="B8" s="116">
        <v>8149</v>
      </c>
      <c r="C8" s="200">
        <v>4.9704026520199698E-3</v>
      </c>
      <c r="D8" s="116">
        <v>6219</v>
      </c>
      <c r="E8" s="127">
        <v>4.2607330187283158E-3</v>
      </c>
      <c r="F8" s="93">
        <v>5358</v>
      </c>
      <c r="G8" s="127">
        <v>4.6059101443494642E-3</v>
      </c>
      <c r="H8" s="93">
        <v>5635</v>
      </c>
      <c r="I8" s="127">
        <v>4.04801876958907E-3</v>
      </c>
      <c r="J8" s="93">
        <v>2517</v>
      </c>
      <c r="K8" s="127">
        <v>4.2612770625799941E-3</v>
      </c>
      <c r="L8" s="163"/>
      <c r="M8" s="163"/>
      <c r="N8" s="163"/>
      <c r="O8" s="163"/>
    </row>
    <row r="9" spans="1:15" x14ac:dyDescent="0.3">
      <c r="A9" s="92" t="s">
        <v>90</v>
      </c>
      <c r="B9" s="116">
        <v>7470</v>
      </c>
      <c r="C9" s="200">
        <v>4.5562532593679192E-3</v>
      </c>
      <c r="D9" s="116">
        <v>5796</v>
      </c>
      <c r="E9" s="127">
        <v>3.9709291809855796E-3</v>
      </c>
      <c r="F9" s="93">
        <v>4716</v>
      </c>
      <c r="G9" s="127">
        <v>4.0540261740858669E-3</v>
      </c>
      <c r="H9" s="93">
        <v>5279</v>
      </c>
      <c r="I9" s="127">
        <v>3.7922788082805151E-3</v>
      </c>
      <c r="J9" s="93">
        <v>2205</v>
      </c>
      <c r="K9" s="127">
        <v>3.7330615506511273E-3</v>
      </c>
      <c r="L9" s="163"/>
      <c r="M9" s="163"/>
      <c r="N9" s="163"/>
      <c r="O9" s="163"/>
    </row>
    <row r="10" spans="1:15" x14ac:dyDescent="0.3">
      <c r="A10" s="92" t="s">
        <v>91</v>
      </c>
      <c r="B10" s="116">
        <v>56726</v>
      </c>
      <c r="C10" s="200">
        <v>3.4599467522209444E-2</v>
      </c>
      <c r="D10" s="116">
        <v>49675</v>
      </c>
      <c r="E10" s="127">
        <v>3.403311025974097E-2</v>
      </c>
      <c r="F10" s="93">
        <v>40470</v>
      </c>
      <c r="G10" s="127">
        <v>3.4789321303065106E-2</v>
      </c>
      <c r="H10" s="93">
        <v>44406</v>
      </c>
      <c r="I10" s="127">
        <v>3.189996831985311E-2</v>
      </c>
      <c r="J10" s="93">
        <v>19382</v>
      </c>
      <c r="K10" s="127">
        <v>3.2813695680145194E-2</v>
      </c>
      <c r="L10" s="163"/>
      <c r="M10" s="163"/>
      <c r="N10" s="163"/>
      <c r="O10" s="163"/>
    </row>
    <row r="11" spans="1:15" x14ac:dyDescent="0.3">
      <c r="A11" s="92" t="s">
        <v>92</v>
      </c>
      <c r="B11" s="116">
        <v>2332</v>
      </c>
      <c r="C11" s="200">
        <v>1.4223805355884855E-3</v>
      </c>
      <c r="D11" s="116">
        <v>1825</v>
      </c>
      <c r="E11" s="127">
        <v>1.2503357065732717E-3</v>
      </c>
      <c r="F11" s="93">
        <v>1663</v>
      </c>
      <c r="G11" s="127">
        <v>1.4295686021002538E-3</v>
      </c>
      <c r="H11" s="93">
        <v>1600</v>
      </c>
      <c r="I11" s="127">
        <v>1.1493930845328328E-3</v>
      </c>
      <c r="J11" s="93">
        <v>669</v>
      </c>
      <c r="K11" s="127">
        <v>1.132615953462859E-3</v>
      </c>
      <c r="L11" s="163"/>
      <c r="M11" s="163"/>
      <c r="N11" s="163"/>
      <c r="O11" s="163"/>
    </row>
    <row r="12" spans="1:15" x14ac:dyDescent="0.3">
      <c r="A12" s="92" t="s">
        <v>93</v>
      </c>
      <c r="B12" s="116">
        <v>3975</v>
      </c>
      <c r="C12" s="200">
        <v>2.4245122765712821E-3</v>
      </c>
      <c r="D12" s="116">
        <v>3218</v>
      </c>
      <c r="E12" s="127">
        <v>2.2047015363028978E-3</v>
      </c>
      <c r="F12" s="93">
        <v>2742</v>
      </c>
      <c r="G12" s="127">
        <v>2.3571119103781694E-3</v>
      </c>
      <c r="H12" s="93">
        <v>3030</v>
      </c>
      <c r="I12" s="127">
        <v>2.176663153834052E-3</v>
      </c>
      <c r="J12" s="93">
        <v>1325</v>
      </c>
      <c r="K12" s="127">
        <v>2.243222927262015E-3</v>
      </c>
      <c r="L12" s="163"/>
      <c r="M12" s="163"/>
      <c r="N12" s="163"/>
      <c r="O12" s="163"/>
    </row>
    <row r="13" spans="1:15" s="91" customFormat="1" ht="15" customHeight="1" x14ac:dyDescent="0.3">
      <c r="A13" s="89" t="s">
        <v>5</v>
      </c>
      <c r="B13" s="115">
        <v>2124</v>
      </c>
      <c r="C13" s="199">
        <v>1.295512974952806E-3</v>
      </c>
      <c r="D13" s="115">
        <v>1369</v>
      </c>
      <c r="E13" s="126">
        <v>9.379230587938679E-4</v>
      </c>
      <c r="F13" s="90">
        <v>1160</v>
      </c>
      <c r="G13" s="126">
        <v>9.9717352882519204E-4</v>
      </c>
      <c r="H13" s="90">
        <v>1137</v>
      </c>
      <c r="I13" s="126">
        <v>8.1678746069614424E-4</v>
      </c>
      <c r="J13" s="90">
        <v>492</v>
      </c>
      <c r="K13" s="126">
        <v>8.3295523034936721E-4</v>
      </c>
      <c r="L13" s="163"/>
      <c r="M13" s="163"/>
      <c r="N13" s="163"/>
      <c r="O13" s="163"/>
    </row>
    <row r="14" spans="1:15" x14ac:dyDescent="0.3">
      <c r="A14" s="92" t="s">
        <v>94</v>
      </c>
      <c r="B14" s="116">
        <v>2124</v>
      </c>
      <c r="C14" s="200">
        <v>1.295512974952806E-3</v>
      </c>
      <c r="D14" s="116">
        <v>1369</v>
      </c>
      <c r="E14" s="127">
        <v>9.379230587938679E-4</v>
      </c>
      <c r="F14" s="93">
        <v>1160</v>
      </c>
      <c r="G14" s="127">
        <v>9.9717352882519204E-4</v>
      </c>
      <c r="H14" s="93">
        <v>1137</v>
      </c>
      <c r="I14" s="127">
        <v>8.1678746069614424E-4</v>
      </c>
      <c r="J14" s="93">
        <v>492</v>
      </c>
      <c r="K14" s="127">
        <v>8.3295523034936721E-4</v>
      </c>
      <c r="L14" s="163"/>
      <c r="M14" s="163"/>
      <c r="N14" s="163"/>
      <c r="O14" s="163"/>
    </row>
    <row r="15" spans="1:15" s="91" customFormat="1" ht="15" customHeight="1" x14ac:dyDescent="0.3">
      <c r="A15" s="89" t="s">
        <v>6</v>
      </c>
      <c r="B15" s="115">
        <v>163633</v>
      </c>
      <c r="C15" s="199">
        <v>9.9806343987971974E-2</v>
      </c>
      <c r="D15" s="115">
        <v>146259</v>
      </c>
      <c r="E15" s="126">
        <v>0.10020430142887679</v>
      </c>
      <c r="F15" s="90">
        <v>120913</v>
      </c>
      <c r="G15" s="126">
        <v>0.10394072663003487</v>
      </c>
      <c r="H15" s="90">
        <v>116301</v>
      </c>
      <c r="I15" s="126">
        <v>8.3547228202658114E-2</v>
      </c>
      <c r="J15" s="90">
        <v>49899</v>
      </c>
      <c r="K15" s="126">
        <v>8.4478928941469661E-2</v>
      </c>
      <c r="L15" s="163"/>
      <c r="M15" s="163"/>
      <c r="N15" s="163"/>
      <c r="O15" s="163"/>
    </row>
    <row r="16" spans="1:15" x14ac:dyDescent="0.3">
      <c r="A16" s="92" t="s">
        <v>95</v>
      </c>
      <c r="B16" s="116">
        <v>13739</v>
      </c>
      <c r="C16" s="200">
        <v>8.3799683441038598E-3</v>
      </c>
      <c r="D16" s="116">
        <v>10939</v>
      </c>
      <c r="E16" s="127">
        <v>7.4944779694274075E-3</v>
      </c>
      <c r="F16" s="93">
        <v>9673</v>
      </c>
      <c r="G16" s="127">
        <v>8.3152237451086918E-3</v>
      </c>
      <c r="H16" s="93">
        <v>9002</v>
      </c>
      <c r="I16" s="127">
        <v>6.4667728418528504E-3</v>
      </c>
      <c r="J16" s="93">
        <v>3969</v>
      </c>
      <c r="K16" s="127">
        <v>6.7195107911720287E-3</v>
      </c>
      <c r="L16" s="163"/>
      <c r="M16" s="163"/>
      <c r="N16" s="163"/>
      <c r="O16" s="163"/>
    </row>
    <row r="17" spans="1:15" x14ac:dyDescent="0.3">
      <c r="A17" s="92" t="s">
        <v>96</v>
      </c>
      <c r="B17" s="116">
        <v>20844</v>
      </c>
      <c r="C17" s="200">
        <v>1.2713593432163977E-2</v>
      </c>
      <c r="D17" s="116">
        <v>15637</v>
      </c>
      <c r="E17" s="127">
        <v>1.0713150380102055E-2</v>
      </c>
      <c r="F17" s="93">
        <v>13582</v>
      </c>
      <c r="G17" s="127">
        <v>1.1675526610779101E-2</v>
      </c>
      <c r="H17" s="93">
        <v>12904</v>
      </c>
      <c r="I17" s="127">
        <v>9.2698552267572957E-3</v>
      </c>
      <c r="J17" s="93">
        <v>5563</v>
      </c>
      <c r="K17" s="127">
        <v>9.4181502976291246E-3</v>
      </c>
      <c r="L17" s="163"/>
      <c r="M17" s="163"/>
      <c r="N17" s="163"/>
      <c r="O17" s="163"/>
    </row>
    <row r="18" spans="1:15" x14ac:dyDescent="0.3">
      <c r="A18" s="92" t="s">
        <v>97</v>
      </c>
      <c r="B18" s="116">
        <v>6487</v>
      </c>
      <c r="C18" s="201">
        <v>3.9566820473252596E-3</v>
      </c>
      <c r="D18" s="116">
        <v>4894</v>
      </c>
      <c r="E18" s="127">
        <v>3.3529550399833382E-3</v>
      </c>
      <c r="F18" s="93">
        <v>4665</v>
      </c>
      <c r="G18" s="127">
        <v>4.0101849241116561E-3</v>
      </c>
      <c r="H18" s="93">
        <v>4796</v>
      </c>
      <c r="I18" s="127">
        <v>3.4453057708871662E-3</v>
      </c>
      <c r="J18" s="93">
        <v>2040</v>
      </c>
      <c r="K18" s="127">
        <v>3.4537168087656685E-3</v>
      </c>
      <c r="L18" s="163"/>
      <c r="M18" s="163"/>
      <c r="N18" s="163"/>
      <c r="O18" s="163"/>
    </row>
    <row r="19" spans="1:15" x14ac:dyDescent="0.3">
      <c r="A19" s="92" t="s">
        <v>98</v>
      </c>
      <c r="B19" s="116">
        <v>5494</v>
      </c>
      <c r="C19" s="200">
        <v>3.3510114333289622E-3</v>
      </c>
      <c r="D19" s="116">
        <v>4401</v>
      </c>
      <c r="E19" s="127">
        <v>3.0151931203446403E-3</v>
      </c>
      <c r="F19" s="93">
        <v>3644</v>
      </c>
      <c r="G19" s="127">
        <v>3.1325002922749996E-3</v>
      </c>
      <c r="H19" s="93">
        <v>3693</v>
      </c>
      <c r="I19" s="127">
        <v>2.6529429132373448E-3</v>
      </c>
      <c r="J19" s="93">
        <v>1548</v>
      </c>
      <c r="K19" s="127">
        <v>2.6207615784163015E-3</v>
      </c>
      <c r="L19" s="163"/>
      <c r="M19" s="163"/>
      <c r="N19" s="163"/>
      <c r="O19" s="163"/>
    </row>
    <row r="20" spans="1:15" x14ac:dyDescent="0.3">
      <c r="A20" s="92" t="s">
        <v>99</v>
      </c>
      <c r="B20" s="116">
        <v>3451</v>
      </c>
      <c r="C20" s="200">
        <v>2.1049036142006278E-3</v>
      </c>
      <c r="D20" s="116">
        <v>2386</v>
      </c>
      <c r="E20" s="127">
        <v>1.6346854771966172E-3</v>
      </c>
      <c r="F20" s="93">
        <v>2190</v>
      </c>
      <c r="G20" s="127">
        <v>1.8825948518337678E-3</v>
      </c>
      <c r="H20" s="93">
        <v>2152</v>
      </c>
      <c r="I20" s="127">
        <v>1.54593369869666E-3</v>
      </c>
      <c r="J20" s="93">
        <v>1011</v>
      </c>
      <c r="K20" s="127">
        <v>1.7116214184618092E-3</v>
      </c>
      <c r="L20" s="163"/>
      <c r="M20" s="163"/>
      <c r="N20" s="163"/>
      <c r="O20" s="163"/>
    </row>
    <row r="21" spans="1:15" x14ac:dyDescent="0.3">
      <c r="A21" s="92" t="s">
        <v>100</v>
      </c>
      <c r="B21" s="116">
        <v>3631</v>
      </c>
      <c r="C21" s="200">
        <v>2.2146928493661198E-3</v>
      </c>
      <c r="D21" s="116">
        <v>2866</v>
      </c>
      <c r="E21" s="127">
        <v>1.963540895911779E-3</v>
      </c>
      <c r="F21" s="93">
        <v>2608</v>
      </c>
      <c r="G21" s="127">
        <v>2.241921175151811E-3</v>
      </c>
      <c r="H21" s="93">
        <v>2661</v>
      </c>
      <c r="I21" s="127">
        <v>1.9115843737136675E-3</v>
      </c>
      <c r="J21" s="93">
        <v>1139</v>
      </c>
      <c r="K21" s="127">
        <v>1.9283252182274984E-3</v>
      </c>
      <c r="L21" s="163"/>
      <c r="M21" s="163"/>
      <c r="N21" s="163"/>
      <c r="O21" s="163"/>
    </row>
    <row r="22" spans="1:15" x14ac:dyDescent="0.3">
      <c r="A22" s="92" t="s">
        <v>101</v>
      </c>
      <c r="B22" s="116">
        <v>7249</v>
      </c>
      <c r="C22" s="200">
        <v>4.4214564761925097E-3</v>
      </c>
      <c r="D22" s="116">
        <v>5074</v>
      </c>
      <c r="E22" s="127">
        <v>3.4762758220015237E-3</v>
      </c>
      <c r="F22" s="93">
        <v>4556</v>
      </c>
      <c r="G22" s="127">
        <v>3.9164849976961857E-3</v>
      </c>
      <c r="H22" s="93">
        <v>4449</v>
      </c>
      <c r="I22" s="127">
        <v>3.1960311456791083E-3</v>
      </c>
      <c r="J22" s="93">
        <v>1848</v>
      </c>
      <c r="K22" s="127">
        <v>3.1286611091171351E-3</v>
      </c>
      <c r="L22" s="163"/>
      <c r="M22" s="163"/>
      <c r="N22" s="163"/>
      <c r="O22" s="163"/>
    </row>
    <row r="23" spans="1:15" x14ac:dyDescent="0.3">
      <c r="A23" s="92" t="s">
        <v>102</v>
      </c>
      <c r="B23" s="116">
        <v>64512</v>
      </c>
      <c r="C23" s="200">
        <v>3.9348461883312341E-2</v>
      </c>
      <c r="D23" s="116">
        <v>69148</v>
      </c>
      <c r="E23" s="127">
        <v>4.7374363527741693E-2</v>
      </c>
      <c r="F23" s="93">
        <v>53411</v>
      </c>
      <c r="G23" s="127">
        <v>4.5913823575933044E-2</v>
      </c>
      <c r="H23" s="93">
        <v>48058</v>
      </c>
      <c r="I23" s="127">
        <v>3.4523458035299298E-2</v>
      </c>
      <c r="J23" s="93">
        <v>20372</v>
      </c>
      <c r="K23" s="127">
        <v>3.4489764131457941E-2</v>
      </c>
      <c r="L23" s="163"/>
      <c r="M23" s="163"/>
      <c r="N23" s="163"/>
      <c r="O23" s="163"/>
    </row>
    <row r="24" spans="1:15" x14ac:dyDescent="0.3">
      <c r="A24" s="92" t="s">
        <v>103</v>
      </c>
      <c r="B24" s="116">
        <v>11056</v>
      </c>
      <c r="C24" s="200">
        <v>6.7434987999426656E-3</v>
      </c>
      <c r="D24" s="116">
        <v>9080</v>
      </c>
      <c r="E24" s="127">
        <v>6.2208483373618123E-3</v>
      </c>
      <c r="F24" s="93">
        <v>8515</v>
      </c>
      <c r="G24" s="127">
        <v>7.3197694809883709E-3</v>
      </c>
      <c r="H24" s="93">
        <v>8437</v>
      </c>
      <c r="I24" s="127">
        <v>6.0608934088771937E-3</v>
      </c>
      <c r="J24" s="93">
        <v>3713</v>
      </c>
      <c r="K24" s="127">
        <v>6.2861031916406507E-3</v>
      </c>
      <c r="L24" s="163"/>
      <c r="M24" s="163"/>
      <c r="N24" s="163"/>
      <c r="O24" s="163"/>
    </row>
    <row r="25" spans="1:15" x14ac:dyDescent="0.3">
      <c r="A25" s="92" t="s">
        <v>104</v>
      </c>
      <c r="B25" s="116">
        <v>12135</v>
      </c>
      <c r="C25" s="200">
        <v>7.4016242707402539E-3</v>
      </c>
      <c r="D25" s="116">
        <v>9770</v>
      </c>
      <c r="E25" s="127">
        <v>6.6935780017648577E-3</v>
      </c>
      <c r="F25" s="93">
        <v>7763</v>
      </c>
      <c r="G25" s="127">
        <v>6.6733259519568674E-3</v>
      </c>
      <c r="H25" s="93">
        <v>9151</v>
      </c>
      <c r="I25" s="127">
        <v>6.5738100728499702E-3</v>
      </c>
      <c r="J25" s="93">
        <v>4069</v>
      </c>
      <c r="K25" s="127">
        <v>6.8888106347389736E-3</v>
      </c>
      <c r="L25" s="163"/>
      <c r="M25" s="163"/>
      <c r="N25" s="163"/>
      <c r="O25" s="163"/>
    </row>
    <row r="26" spans="1:15" x14ac:dyDescent="0.3">
      <c r="A26" s="92" t="s">
        <v>105</v>
      </c>
      <c r="B26" s="116">
        <v>1754</v>
      </c>
      <c r="C26" s="200">
        <v>1.0698351026681833E-3</v>
      </c>
      <c r="D26" s="116">
        <v>1309</v>
      </c>
      <c r="E26" s="127">
        <v>8.9681613145447267E-4</v>
      </c>
      <c r="F26" s="93">
        <v>1112</v>
      </c>
      <c r="G26" s="127">
        <v>9.5591117590828755E-4</v>
      </c>
      <c r="H26" s="93">
        <v>1208</v>
      </c>
      <c r="I26" s="127">
        <v>8.677917788222887E-4</v>
      </c>
      <c r="J26" s="93">
        <v>450</v>
      </c>
      <c r="K26" s="127">
        <v>7.6184929605125045E-4</v>
      </c>
      <c r="L26" s="163"/>
      <c r="M26" s="163"/>
      <c r="N26" s="163"/>
      <c r="O26" s="163"/>
    </row>
    <row r="27" spans="1:15" x14ac:dyDescent="0.3">
      <c r="A27" s="92" t="s">
        <v>106</v>
      </c>
      <c r="B27" s="116">
        <v>13281</v>
      </c>
      <c r="C27" s="200">
        <v>8.1006157346272204E-3</v>
      </c>
      <c r="D27" s="116">
        <v>10755</v>
      </c>
      <c r="E27" s="127">
        <v>7.368416725586596E-3</v>
      </c>
      <c r="F27" s="93">
        <v>9194</v>
      </c>
      <c r="G27" s="127">
        <v>7.9034598482920822E-3</v>
      </c>
      <c r="H27" s="93">
        <v>9790</v>
      </c>
      <c r="I27" s="127">
        <v>7.0328489359852706E-3</v>
      </c>
      <c r="J27" s="93">
        <v>4177</v>
      </c>
      <c r="K27" s="127">
        <v>7.0716544657912737E-3</v>
      </c>
      <c r="L27" s="163"/>
      <c r="M27" s="163"/>
      <c r="N27" s="163"/>
      <c r="O27" s="163"/>
    </row>
    <row r="28" spans="1:15" s="91" customFormat="1" ht="15" customHeight="1" x14ac:dyDescent="0.3">
      <c r="A28" s="89" t="s">
        <v>7</v>
      </c>
      <c r="B28" s="115">
        <v>8755</v>
      </c>
      <c r="C28" s="199">
        <v>5.3400264104104594E-3</v>
      </c>
      <c r="D28" s="115">
        <v>6272</v>
      </c>
      <c r="E28" s="126">
        <v>4.297044137878115E-3</v>
      </c>
      <c r="F28" s="90">
        <v>8092</v>
      </c>
      <c r="G28" s="126">
        <v>6.9561449959081503E-3</v>
      </c>
      <c r="H28" s="90">
        <v>7033</v>
      </c>
      <c r="I28" s="126">
        <v>5.0523009771996329E-3</v>
      </c>
      <c r="J28" s="90">
        <v>3776</v>
      </c>
      <c r="K28" s="126">
        <v>6.3927620930878263E-3</v>
      </c>
      <c r="L28" s="163"/>
      <c r="M28" s="163"/>
      <c r="N28" s="163"/>
      <c r="O28" s="163"/>
    </row>
    <row r="29" spans="1:15" x14ac:dyDescent="0.3">
      <c r="A29" s="92" t="s">
        <v>107</v>
      </c>
      <c r="B29" s="116">
        <v>838</v>
      </c>
      <c r="C29" s="200">
        <v>5.1112988371490174E-4</v>
      </c>
      <c r="D29" s="116">
        <v>607</v>
      </c>
      <c r="E29" s="127">
        <v>4.1586508158354847E-4</v>
      </c>
      <c r="F29" s="93">
        <v>793</v>
      </c>
      <c r="G29" s="127">
        <v>6.8168845548135972E-4</v>
      </c>
      <c r="H29" s="93">
        <v>759</v>
      </c>
      <c r="I29" s="127">
        <v>5.4524334447526249E-4</v>
      </c>
      <c r="J29" s="93">
        <v>372</v>
      </c>
      <c r="K29" s="127">
        <v>6.2979541806903365E-4</v>
      </c>
      <c r="L29" s="163"/>
      <c r="M29" s="163"/>
      <c r="N29" s="163"/>
      <c r="O29" s="163"/>
    </row>
    <row r="30" spans="1:15" x14ac:dyDescent="0.3">
      <c r="A30" s="92" t="s">
        <v>108</v>
      </c>
      <c r="B30" s="116">
        <v>7917</v>
      </c>
      <c r="C30" s="200">
        <v>4.8288965266955579E-3</v>
      </c>
      <c r="D30" s="116">
        <v>5665</v>
      </c>
      <c r="E30" s="127">
        <v>3.8811790562945669E-3</v>
      </c>
      <c r="F30" s="93">
        <v>7299</v>
      </c>
      <c r="G30" s="127">
        <v>6.2744565404267904E-3</v>
      </c>
      <c r="H30" s="93">
        <v>6274</v>
      </c>
      <c r="I30" s="127">
        <v>4.5070576327243704E-3</v>
      </c>
      <c r="J30" s="93">
        <v>3404</v>
      </c>
      <c r="K30" s="127">
        <v>5.7629666750187922E-3</v>
      </c>
      <c r="L30" s="163"/>
      <c r="M30" s="163"/>
      <c r="N30" s="163"/>
      <c r="O30" s="163"/>
    </row>
    <row r="31" spans="1:15" s="91" customFormat="1" ht="15" customHeight="1" x14ac:dyDescent="0.3">
      <c r="A31" s="89" t="s">
        <v>8</v>
      </c>
      <c r="B31" s="115">
        <v>61705</v>
      </c>
      <c r="C31" s="199">
        <v>3.7636359754926033E-2</v>
      </c>
      <c r="D31" s="115">
        <v>44533</v>
      </c>
      <c r="E31" s="126">
        <v>3.0510246586754799E-2</v>
      </c>
      <c r="F31" s="90">
        <v>37516</v>
      </c>
      <c r="G31" s="126">
        <v>3.2249967333970606E-2</v>
      </c>
      <c r="H31" s="90">
        <v>37633</v>
      </c>
      <c r="I31" s="126">
        <v>2.703444371889006E-2</v>
      </c>
      <c r="J31" s="90">
        <v>15726</v>
      </c>
      <c r="K31" s="126">
        <v>2.66240933993377E-2</v>
      </c>
      <c r="L31" s="163"/>
      <c r="M31" s="163"/>
      <c r="N31" s="163"/>
      <c r="O31" s="163"/>
    </row>
    <row r="32" spans="1:15" x14ac:dyDescent="0.3">
      <c r="A32" s="92" t="s">
        <v>109</v>
      </c>
      <c r="B32" s="116">
        <v>1642</v>
      </c>
      <c r="C32" s="200">
        <v>1.0015218007874329E-3</v>
      </c>
      <c r="D32" s="116">
        <v>1179</v>
      </c>
      <c r="E32" s="127">
        <v>8.0775112221911634E-4</v>
      </c>
      <c r="F32" s="93">
        <v>912</v>
      </c>
      <c r="G32" s="127">
        <v>7.8398470542118549E-4</v>
      </c>
      <c r="H32" s="93">
        <v>898</v>
      </c>
      <c r="I32" s="127">
        <v>6.4509686869405241E-4</v>
      </c>
      <c r="J32" s="93">
        <v>397</v>
      </c>
      <c r="K32" s="127">
        <v>6.7212037896076989E-4</v>
      </c>
      <c r="L32" s="163"/>
      <c r="M32" s="163"/>
      <c r="N32" s="163"/>
      <c r="O32" s="163"/>
    </row>
    <row r="33" spans="1:15" x14ac:dyDescent="0.3">
      <c r="A33" s="92" t="s">
        <v>110</v>
      </c>
      <c r="B33" s="116">
        <v>12036</v>
      </c>
      <c r="C33" s="200">
        <v>7.341240191399233E-3</v>
      </c>
      <c r="D33" s="116">
        <v>8672</v>
      </c>
      <c r="E33" s="127">
        <v>5.9413212314539249E-3</v>
      </c>
      <c r="F33" s="93">
        <v>7202</v>
      </c>
      <c r="G33" s="127">
        <v>6.1910722022405461E-3</v>
      </c>
      <c r="H33" s="93">
        <v>7325</v>
      </c>
      <c r="I33" s="127">
        <v>5.2620652151268753E-3</v>
      </c>
      <c r="J33" s="93">
        <v>3108</v>
      </c>
      <c r="K33" s="127">
        <v>5.2618391380606366E-3</v>
      </c>
      <c r="L33" s="163"/>
      <c r="M33" s="163"/>
      <c r="N33" s="163"/>
      <c r="O33" s="163"/>
    </row>
    <row r="34" spans="1:15" x14ac:dyDescent="0.3">
      <c r="A34" s="92" t="s">
        <v>111</v>
      </c>
      <c r="B34" s="116">
        <v>3974</v>
      </c>
      <c r="C34" s="200">
        <v>2.4239023363759184E-3</v>
      </c>
      <c r="D34" s="116">
        <v>2868</v>
      </c>
      <c r="E34" s="127">
        <v>1.9649111268230921E-3</v>
      </c>
      <c r="F34" s="93">
        <v>2166</v>
      </c>
      <c r="G34" s="127">
        <v>1.8619636753753155E-3</v>
      </c>
      <c r="H34" s="93">
        <v>2527</v>
      </c>
      <c r="I34" s="127">
        <v>1.8153227028840427E-3</v>
      </c>
      <c r="J34" s="93">
        <v>1105</v>
      </c>
      <c r="K34" s="127">
        <v>1.8707632714147372E-3</v>
      </c>
      <c r="L34" s="163"/>
      <c r="M34" s="163"/>
      <c r="N34" s="163"/>
      <c r="O34" s="163"/>
    </row>
    <row r="35" spans="1:15" x14ac:dyDescent="0.3">
      <c r="A35" s="92" t="s">
        <v>112</v>
      </c>
      <c r="B35" s="116">
        <v>9402</v>
      </c>
      <c r="C35" s="200">
        <v>5.7346577168108665E-3</v>
      </c>
      <c r="D35" s="116">
        <v>6434</v>
      </c>
      <c r="E35" s="127">
        <v>4.4080328416944824E-3</v>
      </c>
      <c r="F35" s="93">
        <v>5284</v>
      </c>
      <c r="G35" s="127">
        <v>4.5422973502692371E-3</v>
      </c>
      <c r="H35" s="93">
        <v>5331</v>
      </c>
      <c r="I35" s="127">
        <v>3.8296340835278324E-3</v>
      </c>
      <c r="J35" s="93">
        <v>2292</v>
      </c>
      <c r="K35" s="127">
        <v>3.8803524145543688E-3</v>
      </c>
      <c r="L35" s="163"/>
      <c r="M35" s="163"/>
      <c r="N35" s="163"/>
      <c r="O35" s="163"/>
    </row>
    <row r="36" spans="1:15" x14ac:dyDescent="0.3">
      <c r="A36" s="92" t="s">
        <v>113</v>
      </c>
      <c r="B36" s="116">
        <v>11732</v>
      </c>
      <c r="C36" s="200">
        <v>7.1558183720086248E-3</v>
      </c>
      <c r="D36" s="116">
        <v>8901</v>
      </c>
      <c r="E36" s="127">
        <v>6.0982126707992829E-3</v>
      </c>
      <c r="F36" s="93">
        <v>7834</v>
      </c>
      <c r="G36" s="127">
        <v>6.734359848979788E-3</v>
      </c>
      <c r="H36" s="93">
        <v>7691</v>
      </c>
      <c r="I36" s="127">
        <v>5.5249888832137606E-3</v>
      </c>
      <c r="J36" s="93">
        <v>3057</v>
      </c>
      <c r="K36" s="127">
        <v>5.1754962178414948E-3</v>
      </c>
      <c r="L36" s="163"/>
      <c r="M36" s="163"/>
      <c r="N36" s="163"/>
      <c r="O36" s="163"/>
    </row>
    <row r="37" spans="1:15" x14ac:dyDescent="0.3">
      <c r="A37" s="92" t="s">
        <v>114</v>
      </c>
      <c r="B37" s="116">
        <v>13194</v>
      </c>
      <c r="C37" s="200">
        <v>8.0475509376305657E-3</v>
      </c>
      <c r="D37" s="116">
        <v>9930</v>
      </c>
      <c r="E37" s="127">
        <v>6.8031964746699111E-3</v>
      </c>
      <c r="F37" s="93">
        <v>8440</v>
      </c>
      <c r="G37" s="127">
        <v>7.255297054555708E-3</v>
      </c>
      <c r="H37" s="93">
        <v>8167</v>
      </c>
      <c r="I37" s="127">
        <v>5.8669333258622785E-3</v>
      </c>
      <c r="J37" s="93">
        <v>3254</v>
      </c>
      <c r="K37" s="127">
        <v>5.5090169096683756E-3</v>
      </c>
      <c r="L37" s="163"/>
      <c r="M37" s="163"/>
      <c r="N37" s="163"/>
      <c r="O37" s="163"/>
    </row>
    <row r="38" spans="1:15" x14ac:dyDescent="0.3">
      <c r="A38" s="92" t="s">
        <v>115</v>
      </c>
      <c r="B38" s="116">
        <v>9725</v>
      </c>
      <c r="C38" s="200">
        <v>5.9316683999133882E-3</v>
      </c>
      <c r="D38" s="116">
        <v>6549</v>
      </c>
      <c r="E38" s="127">
        <v>4.4868211190949902E-3</v>
      </c>
      <c r="F38" s="93">
        <v>5678</v>
      </c>
      <c r="G38" s="127">
        <v>4.8809924971288284E-3</v>
      </c>
      <c r="H38" s="93">
        <v>5694</v>
      </c>
      <c r="I38" s="127">
        <v>4.0904026395812186E-3</v>
      </c>
      <c r="J38" s="93">
        <v>2513</v>
      </c>
      <c r="K38" s="127">
        <v>4.2545050688373165E-3</v>
      </c>
      <c r="L38" s="163"/>
      <c r="M38" s="163"/>
      <c r="N38" s="163"/>
      <c r="O38" s="163"/>
    </row>
    <row r="39" spans="1:15" s="91" customFormat="1" ht="15" customHeight="1" x14ac:dyDescent="0.3">
      <c r="A39" s="89" t="s">
        <v>9</v>
      </c>
      <c r="B39" s="115">
        <v>20929</v>
      </c>
      <c r="C39" s="199">
        <v>1.2765438348769902E-2</v>
      </c>
      <c r="D39" s="115">
        <v>12846</v>
      </c>
      <c r="E39" s="126">
        <v>8.8009931433645199E-3</v>
      </c>
      <c r="F39" s="90">
        <v>10893</v>
      </c>
      <c r="G39" s="126">
        <v>9.3639752150800146E-3</v>
      </c>
      <c r="H39" s="90">
        <v>11673</v>
      </c>
      <c r="I39" s="126">
        <v>8.3855409223448484E-3</v>
      </c>
      <c r="J39" s="90">
        <v>4900</v>
      </c>
      <c r="K39" s="126">
        <v>8.295692334780282E-3</v>
      </c>
      <c r="L39" s="163"/>
      <c r="M39" s="163"/>
      <c r="N39" s="163"/>
      <c r="O39" s="163"/>
    </row>
    <row r="40" spans="1:15" x14ac:dyDescent="0.3">
      <c r="A40" s="92" t="s">
        <v>116</v>
      </c>
      <c r="B40" s="116">
        <v>2969</v>
      </c>
      <c r="C40" s="200">
        <v>1.8109124400352546E-3</v>
      </c>
      <c r="D40" s="116">
        <v>1769</v>
      </c>
      <c r="E40" s="127">
        <v>1.2119692410565029E-3</v>
      </c>
      <c r="F40" s="93">
        <v>1548</v>
      </c>
      <c r="G40" s="127">
        <v>1.3307108815701701E-3</v>
      </c>
      <c r="H40" s="93">
        <v>1578</v>
      </c>
      <c r="I40" s="127">
        <v>1.1335889296205063E-3</v>
      </c>
      <c r="J40" s="93">
        <v>622</v>
      </c>
      <c r="K40" s="127">
        <v>1.0530450269863952E-3</v>
      </c>
      <c r="L40" s="163"/>
      <c r="M40" s="163"/>
      <c r="N40" s="163"/>
      <c r="O40" s="163"/>
    </row>
    <row r="41" spans="1:15" x14ac:dyDescent="0.3">
      <c r="A41" s="92" t="s">
        <v>117</v>
      </c>
      <c r="B41" s="116">
        <v>3930</v>
      </c>
      <c r="C41" s="200">
        <v>2.3970649677799091E-3</v>
      </c>
      <c r="D41" s="116">
        <v>2263</v>
      </c>
      <c r="E41" s="127">
        <v>1.5504162761508569E-3</v>
      </c>
      <c r="F41" s="93">
        <v>1898</v>
      </c>
      <c r="G41" s="127">
        <v>1.6315822049225988E-3</v>
      </c>
      <c r="H41" s="93">
        <v>2002</v>
      </c>
      <c r="I41" s="127">
        <v>1.4381780970217071E-3</v>
      </c>
      <c r="J41" s="93">
        <v>801</v>
      </c>
      <c r="K41" s="127">
        <v>1.3560917469712258E-3</v>
      </c>
      <c r="L41" s="163"/>
      <c r="M41" s="163"/>
      <c r="N41" s="163"/>
      <c r="O41" s="163"/>
    </row>
    <row r="42" spans="1:15" x14ac:dyDescent="0.3">
      <c r="A42" s="92" t="s">
        <v>118</v>
      </c>
      <c r="B42" s="116">
        <v>5869</v>
      </c>
      <c r="C42" s="200">
        <v>3.5797390065904038E-3</v>
      </c>
      <c r="D42" s="116">
        <v>3823</v>
      </c>
      <c r="E42" s="127">
        <v>2.6191963869751332E-3</v>
      </c>
      <c r="F42" s="93">
        <v>3197</v>
      </c>
      <c r="G42" s="127">
        <v>2.7482446307363268E-3</v>
      </c>
      <c r="H42" s="93">
        <v>3703</v>
      </c>
      <c r="I42" s="127">
        <v>2.6601266200156747E-3</v>
      </c>
      <c r="J42" s="93">
        <v>1584</v>
      </c>
      <c r="K42" s="127">
        <v>2.6817095221004015E-3</v>
      </c>
      <c r="L42" s="163"/>
      <c r="M42" s="163"/>
      <c r="N42" s="163"/>
      <c r="O42" s="163"/>
    </row>
    <row r="43" spans="1:15" x14ac:dyDescent="0.3">
      <c r="A43" s="92" t="s">
        <v>119</v>
      </c>
      <c r="B43" s="116">
        <v>8161</v>
      </c>
      <c r="C43" s="200">
        <v>4.977721934364336E-3</v>
      </c>
      <c r="D43" s="116">
        <v>4991</v>
      </c>
      <c r="E43" s="127">
        <v>3.4194112391820269E-3</v>
      </c>
      <c r="F43" s="93">
        <v>4250</v>
      </c>
      <c r="G43" s="127">
        <v>3.6534374978509192E-3</v>
      </c>
      <c r="H43" s="93">
        <v>4390</v>
      </c>
      <c r="I43" s="127">
        <v>3.1536472756869601E-3</v>
      </c>
      <c r="J43" s="93">
        <v>1893</v>
      </c>
      <c r="K43" s="127">
        <v>3.2048460387222601E-3</v>
      </c>
      <c r="L43" s="163"/>
      <c r="M43" s="163"/>
      <c r="N43" s="163"/>
      <c r="O43" s="163"/>
    </row>
    <row r="44" spans="1:15" s="91" customFormat="1" ht="15" customHeight="1" x14ac:dyDescent="0.3">
      <c r="A44" s="89" t="s">
        <v>10</v>
      </c>
      <c r="B44" s="115">
        <v>36069</v>
      </c>
      <c r="C44" s="199">
        <v>2.199993290657851E-2</v>
      </c>
      <c r="D44" s="115">
        <v>31442</v>
      </c>
      <c r="E44" s="126">
        <v>2.1541400156754417E-2</v>
      </c>
      <c r="F44" s="90">
        <v>24313</v>
      </c>
      <c r="G44" s="126">
        <v>2.0900241384764564E-2</v>
      </c>
      <c r="H44" s="90">
        <v>26469</v>
      </c>
      <c r="I44" s="126">
        <v>1.901455347156222E-2</v>
      </c>
      <c r="J44" s="90">
        <v>11616</v>
      </c>
      <c r="K44" s="126">
        <v>1.9665869828736277E-2</v>
      </c>
      <c r="L44" s="163"/>
      <c r="M44" s="163"/>
      <c r="N44" s="163"/>
      <c r="O44" s="163"/>
    </row>
    <row r="45" spans="1:15" x14ac:dyDescent="0.3">
      <c r="A45" s="92" t="s">
        <v>120</v>
      </c>
      <c r="B45" s="116">
        <v>20154</v>
      </c>
      <c r="C45" s="200">
        <v>1.2292734697362924E-2</v>
      </c>
      <c r="D45" s="116">
        <v>18252</v>
      </c>
      <c r="E45" s="127">
        <v>1.2504727296644031E-2</v>
      </c>
      <c r="F45" s="93">
        <v>13607</v>
      </c>
      <c r="G45" s="127">
        <v>1.169701741958999E-2</v>
      </c>
      <c r="H45" s="93">
        <v>14685</v>
      </c>
      <c r="I45" s="127">
        <v>1.0549273403977906E-2</v>
      </c>
      <c r="J45" s="93">
        <v>6509</v>
      </c>
      <c r="K45" s="127">
        <v>1.101972681777242E-2</v>
      </c>
      <c r="L45" s="163"/>
      <c r="M45" s="163"/>
      <c r="N45" s="163"/>
      <c r="O45" s="163"/>
    </row>
    <row r="46" spans="1:15" x14ac:dyDescent="0.3">
      <c r="A46" s="92" t="s">
        <v>121</v>
      </c>
      <c r="B46" s="116">
        <v>5973</v>
      </c>
      <c r="C46" s="200">
        <v>3.6431727869082435E-3</v>
      </c>
      <c r="D46" s="116">
        <v>5198</v>
      </c>
      <c r="E46" s="127">
        <v>3.5612301385029403E-3</v>
      </c>
      <c r="F46" s="93">
        <v>4257</v>
      </c>
      <c r="G46" s="127">
        <v>3.6594549243179676E-3</v>
      </c>
      <c r="H46" s="93">
        <v>4686</v>
      </c>
      <c r="I46" s="127">
        <v>3.366284996325534E-3</v>
      </c>
      <c r="J46" s="93">
        <v>2086</v>
      </c>
      <c r="K46" s="127">
        <v>3.5315947368064634E-3</v>
      </c>
      <c r="L46" s="163"/>
      <c r="M46" s="163"/>
      <c r="N46" s="163"/>
      <c r="O46" s="163"/>
    </row>
    <row r="47" spans="1:15" x14ac:dyDescent="0.3">
      <c r="A47" s="92" t="s">
        <v>122</v>
      </c>
      <c r="B47" s="116">
        <v>4277</v>
      </c>
      <c r="C47" s="200">
        <v>2.6087142155711632E-3</v>
      </c>
      <c r="D47" s="116">
        <v>3210</v>
      </c>
      <c r="E47" s="127">
        <v>2.1992206126576451E-3</v>
      </c>
      <c r="F47" s="93">
        <v>2573</v>
      </c>
      <c r="G47" s="127">
        <v>2.2118340428165682E-3</v>
      </c>
      <c r="H47" s="93">
        <v>2807</v>
      </c>
      <c r="I47" s="127">
        <v>2.0164664926772885E-3</v>
      </c>
      <c r="J47" s="93">
        <v>1180</v>
      </c>
      <c r="K47" s="127">
        <v>1.9977381540899454E-3</v>
      </c>
      <c r="L47" s="163"/>
      <c r="M47" s="163"/>
      <c r="N47" s="163"/>
      <c r="O47" s="163"/>
    </row>
    <row r="48" spans="1:15" x14ac:dyDescent="0.3">
      <c r="A48" s="92" t="s">
        <v>123</v>
      </c>
      <c r="B48" s="116">
        <v>5665</v>
      </c>
      <c r="C48" s="200">
        <v>3.4553112067361794E-3</v>
      </c>
      <c r="D48" s="116">
        <v>4782</v>
      </c>
      <c r="E48" s="127">
        <v>3.2762221089498002E-3</v>
      </c>
      <c r="F48" s="93">
        <v>3876</v>
      </c>
      <c r="G48" s="127">
        <v>3.3319349980400381E-3</v>
      </c>
      <c r="H48" s="93">
        <v>4291</v>
      </c>
      <c r="I48" s="127">
        <v>3.0825285785814911E-3</v>
      </c>
      <c r="J48" s="93">
        <v>1841</v>
      </c>
      <c r="K48" s="127">
        <v>3.1168101200674488E-3</v>
      </c>
      <c r="L48" s="163"/>
      <c r="M48" s="163"/>
      <c r="N48" s="163"/>
      <c r="O48" s="163"/>
    </row>
    <row r="49" spans="1:15" s="91" customFormat="1" ht="15" customHeight="1" x14ac:dyDescent="0.3">
      <c r="A49" s="89" t="s">
        <v>11</v>
      </c>
      <c r="B49" s="115">
        <v>72007</v>
      </c>
      <c r="C49" s="199">
        <v>4.3919963647564356E-2</v>
      </c>
      <c r="D49" s="115">
        <v>52720</v>
      </c>
      <c r="E49" s="126">
        <v>3.6119286822215282E-2</v>
      </c>
      <c r="F49" s="90">
        <v>45996</v>
      </c>
      <c r="G49" s="126">
        <v>3.9539649682623738E-2</v>
      </c>
      <c r="H49" s="90">
        <v>47265</v>
      </c>
      <c r="I49" s="126">
        <v>3.3953790087777713E-2</v>
      </c>
      <c r="J49" s="90">
        <v>20283</v>
      </c>
      <c r="K49" s="126">
        <v>3.4339087270683362E-2</v>
      </c>
      <c r="L49" s="163"/>
      <c r="M49" s="163"/>
      <c r="N49" s="163"/>
      <c r="O49" s="163"/>
    </row>
    <row r="50" spans="1:15" x14ac:dyDescent="0.3">
      <c r="A50" s="92" t="s">
        <v>124</v>
      </c>
      <c r="B50" s="116">
        <v>16514</v>
      </c>
      <c r="C50" s="200">
        <v>1.0072552386238529E-2</v>
      </c>
      <c r="D50" s="116">
        <v>12565</v>
      </c>
      <c r="E50" s="127">
        <v>8.6084757003250193E-3</v>
      </c>
      <c r="F50" s="93">
        <v>11414</v>
      </c>
      <c r="G50" s="127">
        <v>9.8118436706989155E-3</v>
      </c>
      <c r="H50" s="93">
        <v>11451</v>
      </c>
      <c r="I50" s="127">
        <v>8.2260626318659182E-3</v>
      </c>
      <c r="J50" s="93">
        <v>4981</v>
      </c>
      <c r="K50" s="127">
        <v>8.4328252080695075E-3</v>
      </c>
      <c r="L50" s="163"/>
      <c r="M50" s="163"/>
      <c r="N50" s="163"/>
      <c r="O50" s="163"/>
    </row>
    <row r="51" spans="1:15" x14ac:dyDescent="0.3">
      <c r="A51" s="92" t="s">
        <v>125</v>
      </c>
      <c r="B51" s="116">
        <v>6237</v>
      </c>
      <c r="C51" s="200">
        <v>3.8041969984842984E-3</v>
      </c>
      <c r="D51" s="116">
        <v>4460</v>
      </c>
      <c r="E51" s="127">
        <v>3.055614932228379E-3</v>
      </c>
      <c r="F51" s="93">
        <v>3821</v>
      </c>
      <c r="G51" s="127">
        <v>3.284655218656085E-3</v>
      </c>
      <c r="H51" s="93">
        <v>4279</v>
      </c>
      <c r="I51" s="127">
        <v>3.0739081304474946E-3</v>
      </c>
      <c r="J51" s="93">
        <v>1932</v>
      </c>
      <c r="K51" s="127">
        <v>3.2708729777133688E-3</v>
      </c>
      <c r="L51" s="163"/>
      <c r="M51" s="163"/>
      <c r="N51" s="163"/>
      <c r="O51" s="163"/>
    </row>
    <row r="52" spans="1:15" x14ac:dyDescent="0.3">
      <c r="A52" s="92" t="s">
        <v>126</v>
      </c>
      <c r="B52" s="116">
        <v>5579</v>
      </c>
      <c r="C52" s="200">
        <v>3.4028563499348889E-3</v>
      </c>
      <c r="D52" s="116">
        <v>3789</v>
      </c>
      <c r="E52" s="127">
        <v>2.5959024614828092E-3</v>
      </c>
      <c r="F52" s="93">
        <v>3240</v>
      </c>
      <c r="G52" s="127">
        <v>2.7852088218910534E-3</v>
      </c>
      <c r="H52" s="93">
        <v>3248</v>
      </c>
      <c r="I52" s="127">
        <v>2.3332679616016507E-3</v>
      </c>
      <c r="J52" s="93">
        <v>1402</v>
      </c>
      <c r="K52" s="127">
        <v>2.3735838068085625E-3</v>
      </c>
      <c r="L52" s="163"/>
      <c r="M52" s="163"/>
      <c r="N52" s="163"/>
      <c r="O52" s="163"/>
    </row>
    <row r="53" spans="1:15" x14ac:dyDescent="0.3">
      <c r="A53" s="92" t="s">
        <v>127</v>
      </c>
      <c r="B53" s="116">
        <v>11531</v>
      </c>
      <c r="C53" s="200">
        <v>7.0332203927404918E-3</v>
      </c>
      <c r="D53" s="116">
        <v>8282</v>
      </c>
      <c r="E53" s="127">
        <v>5.6741262037478552E-3</v>
      </c>
      <c r="F53" s="93">
        <v>7269</v>
      </c>
      <c r="G53" s="127">
        <v>6.2486675698537253E-3</v>
      </c>
      <c r="H53" s="93">
        <v>7190</v>
      </c>
      <c r="I53" s="127">
        <v>5.1650851736194173E-3</v>
      </c>
      <c r="J53" s="93">
        <v>2977</v>
      </c>
      <c r="K53" s="127">
        <v>5.0400563429879395E-3</v>
      </c>
      <c r="L53" s="163"/>
      <c r="M53" s="163"/>
      <c r="N53" s="163"/>
      <c r="O53" s="163"/>
    </row>
    <row r="54" spans="1:15" x14ac:dyDescent="0.3">
      <c r="A54" s="92" t="s">
        <v>128</v>
      </c>
      <c r="B54" s="116">
        <v>7639</v>
      </c>
      <c r="C54" s="200">
        <v>4.6593331523844088E-3</v>
      </c>
      <c r="D54" s="116">
        <v>5643</v>
      </c>
      <c r="E54" s="127">
        <v>3.8661065162701219E-3</v>
      </c>
      <c r="F54" s="93">
        <v>4765</v>
      </c>
      <c r="G54" s="127">
        <v>4.096148159355207E-3</v>
      </c>
      <c r="H54" s="93">
        <v>4618</v>
      </c>
      <c r="I54" s="127">
        <v>3.3174357902328888E-3</v>
      </c>
      <c r="J54" s="93">
        <v>1978</v>
      </c>
      <c r="K54" s="127">
        <v>3.3487509057541632E-3</v>
      </c>
      <c r="L54" s="163"/>
      <c r="M54" s="163"/>
      <c r="N54" s="163"/>
      <c r="O54" s="163"/>
    </row>
    <row r="55" spans="1:15" x14ac:dyDescent="0.3">
      <c r="A55" s="92" t="s">
        <v>129</v>
      </c>
      <c r="B55" s="116">
        <v>3982</v>
      </c>
      <c r="C55" s="200">
        <v>2.428781857938829E-3</v>
      </c>
      <c r="D55" s="116">
        <v>2748</v>
      </c>
      <c r="E55" s="127">
        <v>1.8826972721443017E-3</v>
      </c>
      <c r="F55" s="93">
        <v>2617</v>
      </c>
      <c r="G55" s="127">
        <v>2.2496578663237306E-3</v>
      </c>
      <c r="H55" s="93">
        <v>2642</v>
      </c>
      <c r="I55" s="127">
        <v>1.8979353308348401E-3</v>
      </c>
      <c r="J55" s="93">
        <v>1092</v>
      </c>
      <c r="K55" s="127">
        <v>1.8487542917510343E-3</v>
      </c>
      <c r="L55" s="163"/>
      <c r="M55" s="163"/>
      <c r="N55" s="163"/>
      <c r="O55" s="163"/>
    </row>
    <row r="56" spans="1:15" x14ac:dyDescent="0.3">
      <c r="A56" s="92" t="s">
        <v>130</v>
      </c>
      <c r="B56" s="116">
        <v>6325</v>
      </c>
      <c r="C56" s="200">
        <v>3.8578717356763169E-3</v>
      </c>
      <c r="D56" s="116">
        <v>4257</v>
      </c>
      <c r="E56" s="127">
        <v>2.9165364947300919E-3</v>
      </c>
      <c r="F56" s="93">
        <v>3575</v>
      </c>
      <c r="G56" s="127">
        <v>3.0731856599569497E-3</v>
      </c>
      <c r="H56" s="93">
        <v>3791</v>
      </c>
      <c r="I56" s="127">
        <v>2.7233432396649806E-3</v>
      </c>
      <c r="J56" s="93">
        <v>1624</v>
      </c>
      <c r="K56" s="127">
        <v>2.7494294595271796E-3</v>
      </c>
      <c r="L56" s="163"/>
      <c r="M56" s="163"/>
      <c r="N56" s="163"/>
      <c r="O56" s="163"/>
    </row>
    <row r="57" spans="1:15" x14ac:dyDescent="0.3">
      <c r="A57" s="92" t="s">
        <v>131</v>
      </c>
      <c r="B57" s="116">
        <v>8407</v>
      </c>
      <c r="C57" s="200">
        <v>5.1277672224238416E-3</v>
      </c>
      <c r="D57" s="116">
        <v>6221</v>
      </c>
      <c r="E57" s="127">
        <v>4.262103249639629E-3</v>
      </c>
      <c r="F57" s="93">
        <v>5374</v>
      </c>
      <c r="G57" s="127">
        <v>4.6196642619884326E-3</v>
      </c>
      <c r="H57" s="93">
        <v>5656</v>
      </c>
      <c r="I57" s="127">
        <v>4.0631045538235639E-3</v>
      </c>
      <c r="J57" s="93">
        <v>2542</v>
      </c>
      <c r="K57" s="127">
        <v>4.3036020234717299E-3</v>
      </c>
      <c r="L57" s="163"/>
      <c r="M57" s="163"/>
      <c r="N57" s="163"/>
      <c r="O57" s="163"/>
    </row>
    <row r="58" spans="1:15" x14ac:dyDescent="0.3">
      <c r="A58" s="92" t="s">
        <v>132</v>
      </c>
      <c r="B58" s="116">
        <v>5793</v>
      </c>
      <c r="C58" s="200">
        <v>3.5333835517427515E-3</v>
      </c>
      <c r="D58" s="116">
        <v>4755</v>
      </c>
      <c r="E58" s="127">
        <v>3.2577239916470723E-3</v>
      </c>
      <c r="F58" s="93">
        <v>3921</v>
      </c>
      <c r="G58" s="127">
        <v>3.3706184538996363E-3</v>
      </c>
      <c r="H58" s="93">
        <v>4390</v>
      </c>
      <c r="I58" s="127">
        <v>3.1536472756869601E-3</v>
      </c>
      <c r="J58" s="93">
        <v>1755</v>
      </c>
      <c r="K58" s="127">
        <v>2.9712122545998768E-3</v>
      </c>
      <c r="L58" s="163"/>
      <c r="M58" s="163"/>
      <c r="N58" s="163"/>
      <c r="O58" s="163"/>
    </row>
    <row r="59" spans="1:15" s="91" customFormat="1" ht="15" customHeight="1" x14ac:dyDescent="0.3">
      <c r="A59" s="89" t="s">
        <v>12</v>
      </c>
      <c r="B59" s="115">
        <v>71180</v>
      </c>
      <c r="C59" s="199">
        <v>4.3415543105998454E-2</v>
      </c>
      <c r="D59" s="115">
        <v>54207</v>
      </c>
      <c r="E59" s="126">
        <v>3.7138053504776627E-2</v>
      </c>
      <c r="F59" s="90">
        <v>44078</v>
      </c>
      <c r="G59" s="126">
        <v>3.7890874830652427E-2</v>
      </c>
      <c r="H59" s="90">
        <v>46680</v>
      </c>
      <c r="I59" s="126">
        <v>3.3533543241245398E-2</v>
      </c>
      <c r="J59" s="90">
        <v>19237</v>
      </c>
      <c r="K59" s="126">
        <v>3.2568210906973122E-2</v>
      </c>
      <c r="L59" s="163"/>
      <c r="M59" s="163"/>
      <c r="N59" s="163"/>
      <c r="O59" s="163"/>
    </row>
    <row r="60" spans="1:15" x14ac:dyDescent="0.3">
      <c r="A60" s="92" t="s">
        <v>133</v>
      </c>
      <c r="B60" s="116">
        <v>6116</v>
      </c>
      <c r="C60" s="200">
        <v>3.7303942348452736E-3</v>
      </c>
      <c r="D60" s="116">
        <v>4763</v>
      </c>
      <c r="E60" s="127">
        <v>3.263204915292325E-3</v>
      </c>
      <c r="F60" s="93">
        <v>3781</v>
      </c>
      <c r="G60" s="127">
        <v>3.2502699245586649E-3</v>
      </c>
      <c r="H60" s="93">
        <v>3842</v>
      </c>
      <c r="I60" s="127">
        <v>2.7599801442344646E-3</v>
      </c>
      <c r="J60" s="93">
        <v>1555</v>
      </c>
      <c r="K60" s="127">
        <v>2.6326125674659877E-3</v>
      </c>
      <c r="L60" s="163"/>
      <c r="M60" s="163"/>
      <c r="N60" s="163"/>
      <c r="O60" s="163"/>
    </row>
    <row r="61" spans="1:15" x14ac:dyDescent="0.3">
      <c r="A61" s="92" t="s">
        <v>134</v>
      </c>
      <c r="B61" s="116">
        <v>15872</v>
      </c>
      <c r="C61" s="200">
        <v>9.680970780814941E-3</v>
      </c>
      <c r="D61" s="116">
        <v>12321</v>
      </c>
      <c r="E61" s="127">
        <v>8.4413075291448116E-3</v>
      </c>
      <c r="F61" s="93">
        <v>11026</v>
      </c>
      <c r="G61" s="127">
        <v>9.4783063179539381E-3</v>
      </c>
      <c r="H61" s="93">
        <v>10773</v>
      </c>
      <c r="I61" s="127">
        <v>7.7390073122951299E-3</v>
      </c>
      <c r="J61" s="93">
        <v>4455</v>
      </c>
      <c r="K61" s="127">
        <v>7.5423080309073793E-3</v>
      </c>
      <c r="L61" s="163"/>
      <c r="M61" s="163"/>
      <c r="N61" s="163"/>
      <c r="O61" s="163"/>
    </row>
    <row r="62" spans="1:15" x14ac:dyDescent="0.3">
      <c r="A62" s="92" t="s">
        <v>135</v>
      </c>
      <c r="B62" s="116">
        <v>4550</v>
      </c>
      <c r="C62" s="200">
        <v>2.775227888905493E-3</v>
      </c>
      <c r="D62" s="116">
        <v>3411</v>
      </c>
      <c r="E62" s="127">
        <v>2.336928819244619E-3</v>
      </c>
      <c r="F62" s="93">
        <v>2866</v>
      </c>
      <c r="G62" s="127">
        <v>2.4637063220801728E-3</v>
      </c>
      <c r="H62" s="93">
        <v>3077</v>
      </c>
      <c r="I62" s="127">
        <v>2.2104265756922041E-3</v>
      </c>
      <c r="J62" s="93">
        <v>1323</v>
      </c>
      <c r="K62" s="127">
        <v>2.2398369303906762E-3</v>
      </c>
      <c r="L62" s="163"/>
      <c r="M62" s="163"/>
      <c r="N62" s="163"/>
      <c r="O62" s="163"/>
    </row>
    <row r="63" spans="1:15" x14ac:dyDescent="0.3">
      <c r="A63" s="92" t="s">
        <v>136</v>
      </c>
      <c r="B63" s="116">
        <v>8332</v>
      </c>
      <c r="C63" s="200">
        <v>5.0820217077715531E-3</v>
      </c>
      <c r="D63" s="116">
        <v>6407</v>
      </c>
      <c r="E63" s="127">
        <v>4.3895347243917545E-3</v>
      </c>
      <c r="F63" s="93">
        <v>5016</v>
      </c>
      <c r="G63" s="127">
        <v>4.3119158798165204E-3</v>
      </c>
      <c r="H63" s="93">
        <v>5550</v>
      </c>
      <c r="I63" s="127">
        <v>3.9869572619732636E-3</v>
      </c>
      <c r="J63" s="93">
        <v>2189</v>
      </c>
      <c r="K63" s="127">
        <v>3.7059735756804161E-3</v>
      </c>
      <c r="L63" s="163"/>
      <c r="M63" s="163"/>
      <c r="N63" s="163"/>
      <c r="O63" s="163"/>
    </row>
    <row r="64" spans="1:15" x14ac:dyDescent="0.3">
      <c r="A64" s="92" t="s">
        <v>137</v>
      </c>
      <c r="B64" s="116">
        <v>7948</v>
      </c>
      <c r="C64" s="200">
        <v>4.8478046727518367E-3</v>
      </c>
      <c r="D64" s="116">
        <v>6118</v>
      </c>
      <c r="E64" s="127">
        <v>4.1915363577070004E-3</v>
      </c>
      <c r="F64" s="93">
        <v>4583</v>
      </c>
      <c r="G64" s="127">
        <v>3.9396950712119443E-3</v>
      </c>
      <c r="H64" s="93">
        <v>5260</v>
      </c>
      <c r="I64" s="127">
        <v>3.7786297654016877E-3</v>
      </c>
      <c r="J64" s="93">
        <v>2090</v>
      </c>
      <c r="K64" s="127">
        <v>3.538366730549141E-3</v>
      </c>
      <c r="L64" s="163"/>
      <c r="M64" s="163"/>
      <c r="N64" s="163"/>
      <c r="O64" s="163"/>
    </row>
    <row r="65" spans="1:15" x14ac:dyDescent="0.3">
      <c r="A65" s="92" t="s">
        <v>138</v>
      </c>
      <c r="B65" s="116">
        <v>5255</v>
      </c>
      <c r="C65" s="200">
        <v>3.205235726637003E-3</v>
      </c>
      <c r="D65" s="116">
        <v>4071</v>
      </c>
      <c r="E65" s="127">
        <v>2.7891050199779668E-3</v>
      </c>
      <c r="F65" s="93">
        <v>2799</v>
      </c>
      <c r="G65" s="127">
        <v>2.4061109544669937E-3</v>
      </c>
      <c r="H65" s="93">
        <v>3278</v>
      </c>
      <c r="I65" s="127">
        <v>2.3548190819366412E-3</v>
      </c>
      <c r="J65" s="93">
        <v>1337</v>
      </c>
      <c r="K65" s="127">
        <v>2.2635389084900486E-3</v>
      </c>
      <c r="L65" s="163"/>
      <c r="M65" s="163"/>
      <c r="N65" s="163"/>
      <c r="O65" s="163"/>
    </row>
    <row r="66" spans="1:15" x14ac:dyDescent="0.3">
      <c r="A66" s="92" t="s">
        <v>139</v>
      </c>
      <c r="B66" s="116">
        <v>8592</v>
      </c>
      <c r="C66" s="200">
        <v>5.2406061585661525E-3</v>
      </c>
      <c r="D66" s="116">
        <v>6694</v>
      </c>
      <c r="E66" s="127">
        <v>4.5861628601651947E-3</v>
      </c>
      <c r="F66" s="93">
        <v>5374</v>
      </c>
      <c r="G66" s="127">
        <v>4.6196642619884326E-3</v>
      </c>
      <c r="H66" s="93">
        <v>5711</v>
      </c>
      <c r="I66" s="127">
        <v>4.1026149411043803E-3</v>
      </c>
      <c r="J66" s="93">
        <v>2410</v>
      </c>
      <c r="K66" s="127">
        <v>4.0801262299633633E-3</v>
      </c>
      <c r="L66" s="163"/>
      <c r="M66" s="163"/>
      <c r="N66" s="163"/>
      <c r="O66" s="163"/>
    </row>
    <row r="67" spans="1:15" x14ac:dyDescent="0.3">
      <c r="A67" s="92" t="s">
        <v>140</v>
      </c>
      <c r="B67" s="116">
        <v>6425</v>
      </c>
      <c r="C67" s="200">
        <v>3.9188657552127011E-3</v>
      </c>
      <c r="D67" s="116">
        <v>4742</v>
      </c>
      <c r="E67" s="127">
        <v>3.2488174907235367E-3</v>
      </c>
      <c r="F67" s="93">
        <v>3843</v>
      </c>
      <c r="G67" s="127">
        <v>3.3035671304096664E-3</v>
      </c>
      <c r="H67" s="93">
        <v>4415</v>
      </c>
      <c r="I67" s="127">
        <v>3.1716065426327855E-3</v>
      </c>
      <c r="J67" s="93">
        <v>1878</v>
      </c>
      <c r="K67" s="127">
        <v>3.1794510621872187E-3</v>
      </c>
      <c r="L67" s="163"/>
      <c r="M67" s="163"/>
      <c r="N67" s="163"/>
      <c r="O67" s="163"/>
    </row>
    <row r="68" spans="1:15" x14ac:dyDescent="0.3">
      <c r="A68" s="92" t="s">
        <v>141</v>
      </c>
      <c r="B68" s="116">
        <v>4046</v>
      </c>
      <c r="C68" s="200">
        <v>2.4678180304421151E-3</v>
      </c>
      <c r="D68" s="116">
        <v>2890</v>
      </c>
      <c r="E68" s="127">
        <v>1.9799836668475371E-3</v>
      </c>
      <c r="F68" s="93">
        <v>2475</v>
      </c>
      <c r="G68" s="127">
        <v>2.1275900722778881E-3</v>
      </c>
      <c r="H68" s="93">
        <v>2473</v>
      </c>
      <c r="I68" s="127">
        <v>1.7765306862810597E-3</v>
      </c>
      <c r="J68" s="93">
        <v>1086</v>
      </c>
      <c r="K68" s="127">
        <v>1.8385963011370177E-3</v>
      </c>
      <c r="L68" s="163"/>
      <c r="M68" s="163"/>
      <c r="N68" s="163"/>
      <c r="O68" s="163"/>
    </row>
    <row r="69" spans="1:15" x14ac:dyDescent="0.3">
      <c r="A69" s="92" t="s">
        <v>142</v>
      </c>
      <c r="B69" s="116">
        <v>4044</v>
      </c>
      <c r="C69" s="200">
        <v>2.4665981500513875E-3</v>
      </c>
      <c r="D69" s="116">
        <v>2790</v>
      </c>
      <c r="E69" s="127">
        <v>1.9114721212818784E-3</v>
      </c>
      <c r="F69" s="93">
        <v>2315</v>
      </c>
      <c r="G69" s="127">
        <v>1.9900488958882064E-3</v>
      </c>
      <c r="H69" s="93">
        <v>2301</v>
      </c>
      <c r="I69" s="127">
        <v>1.6529709296937802E-3</v>
      </c>
      <c r="J69" s="93">
        <v>914</v>
      </c>
      <c r="K69" s="127">
        <v>1.5474005702018731E-3</v>
      </c>
      <c r="L69" s="163"/>
      <c r="M69" s="163"/>
      <c r="N69" s="163"/>
      <c r="O69" s="163"/>
    </row>
    <row r="70" spans="1:15" s="91" customFormat="1" ht="15" customHeight="1" x14ac:dyDescent="0.3">
      <c r="A70" s="89" t="s">
        <v>13</v>
      </c>
      <c r="B70" s="115">
        <v>18942</v>
      </c>
      <c r="C70" s="199">
        <v>1.1553487180581945E-2</v>
      </c>
      <c r="D70" s="115">
        <v>15028</v>
      </c>
      <c r="E70" s="126">
        <v>1.0295915067607193E-2</v>
      </c>
      <c r="F70" s="90">
        <v>11934</v>
      </c>
      <c r="G70" s="126">
        <v>1.0258852493965381E-2</v>
      </c>
      <c r="H70" s="90">
        <v>13220</v>
      </c>
      <c r="I70" s="126">
        <v>9.4968603609525311E-3</v>
      </c>
      <c r="J70" s="90">
        <v>5322</v>
      </c>
      <c r="K70" s="126">
        <v>9.0101376746327885E-3</v>
      </c>
      <c r="L70" s="163"/>
      <c r="M70" s="163"/>
      <c r="N70" s="163"/>
      <c r="O70" s="163"/>
    </row>
    <row r="71" spans="1:15" x14ac:dyDescent="0.3">
      <c r="A71" s="92" t="s">
        <v>143</v>
      </c>
      <c r="B71" s="116">
        <v>13735</v>
      </c>
      <c r="C71" s="200">
        <v>8.3775285833224047E-3</v>
      </c>
      <c r="D71" s="116">
        <v>10854</v>
      </c>
      <c r="E71" s="127">
        <v>7.4362431556965983E-3</v>
      </c>
      <c r="F71" s="93">
        <v>8534</v>
      </c>
      <c r="G71" s="127">
        <v>7.3361024956846458E-3</v>
      </c>
      <c r="H71" s="93">
        <v>9265</v>
      </c>
      <c r="I71" s="127">
        <v>6.6557043301229352E-3</v>
      </c>
      <c r="J71" s="93">
        <v>3699</v>
      </c>
      <c r="K71" s="127">
        <v>6.2624012135412783E-3</v>
      </c>
      <c r="L71" s="163"/>
      <c r="M71" s="163"/>
      <c r="N71" s="163"/>
      <c r="O71" s="163"/>
    </row>
    <row r="72" spans="1:15" x14ac:dyDescent="0.3">
      <c r="A72" s="92" t="s">
        <v>144</v>
      </c>
      <c r="B72" s="116">
        <v>5207</v>
      </c>
      <c r="C72" s="200">
        <v>3.1759585972595387E-3</v>
      </c>
      <c r="D72" s="116">
        <v>4174</v>
      </c>
      <c r="E72" s="127">
        <v>2.859671911910595E-3</v>
      </c>
      <c r="F72" s="93">
        <v>3400</v>
      </c>
      <c r="G72" s="127">
        <v>2.9227499982807351E-3</v>
      </c>
      <c r="H72" s="93">
        <v>3955</v>
      </c>
      <c r="I72" s="127">
        <v>2.8411560308295959E-3</v>
      </c>
      <c r="J72" s="93">
        <v>1623</v>
      </c>
      <c r="K72" s="127">
        <v>2.7477364610915098E-3</v>
      </c>
      <c r="L72" s="163"/>
      <c r="M72" s="163"/>
      <c r="N72" s="163"/>
      <c r="O72" s="163"/>
    </row>
    <row r="73" spans="1:15" s="91" customFormat="1" ht="15.6" customHeight="1" x14ac:dyDescent="0.3">
      <c r="A73" s="89" t="s">
        <v>14</v>
      </c>
      <c r="B73" s="115">
        <v>29504</v>
      </c>
      <c r="C73" s="199">
        <v>1.7995675524014869E-2</v>
      </c>
      <c r="D73" s="115">
        <v>20337</v>
      </c>
      <c r="E73" s="126">
        <v>1.3933193021688014E-2</v>
      </c>
      <c r="F73" s="90">
        <v>15441</v>
      </c>
      <c r="G73" s="126">
        <v>1.3273583153956716E-2</v>
      </c>
      <c r="H73" s="90">
        <v>17268</v>
      </c>
      <c r="I73" s="126">
        <v>1.2404824864820597E-2</v>
      </c>
      <c r="J73" s="90">
        <v>7376</v>
      </c>
      <c r="K73" s="126">
        <v>1.248755646149783E-2</v>
      </c>
      <c r="L73" s="163"/>
      <c r="M73" s="163"/>
      <c r="N73" s="163"/>
      <c r="O73" s="163"/>
    </row>
    <row r="74" spans="1:15" x14ac:dyDescent="0.3">
      <c r="A74" s="92" t="s">
        <v>145</v>
      </c>
      <c r="B74" s="116">
        <v>9241</v>
      </c>
      <c r="C74" s="200">
        <v>5.636457345357288E-3</v>
      </c>
      <c r="D74" s="116">
        <v>6668</v>
      </c>
      <c r="E74" s="127">
        <v>4.5683498583181234E-3</v>
      </c>
      <c r="F74" s="93">
        <v>5159</v>
      </c>
      <c r="G74" s="127">
        <v>4.4348433062147983E-3</v>
      </c>
      <c r="H74" s="93">
        <v>5568</v>
      </c>
      <c r="I74" s="127">
        <v>3.9998879341742576E-3</v>
      </c>
      <c r="J74" s="93">
        <v>2456</v>
      </c>
      <c r="K74" s="127">
        <v>4.1580041580041582E-3</v>
      </c>
      <c r="L74" s="163"/>
      <c r="M74" s="163"/>
      <c r="N74" s="163"/>
      <c r="O74" s="163"/>
    </row>
    <row r="75" spans="1:15" x14ac:dyDescent="0.3">
      <c r="A75" s="92" t="s">
        <v>146</v>
      </c>
      <c r="B75" s="116">
        <v>4240</v>
      </c>
      <c r="C75" s="200">
        <v>2.5861464283427008E-3</v>
      </c>
      <c r="D75" s="116">
        <v>2998</v>
      </c>
      <c r="E75" s="127">
        <v>2.0539761360584487E-3</v>
      </c>
      <c r="F75" s="93">
        <v>2170</v>
      </c>
      <c r="G75" s="127">
        <v>1.8654022047850576E-3</v>
      </c>
      <c r="H75" s="93">
        <v>2486</v>
      </c>
      <c r="I75" s="127">
        <v>1.785869505092889E-3</v>
      </c>
      <c r="J75" s="93">
        <v>990</v>
      </c>
      <c r="K75" s="127">
        <v>1.676068451312751E-3</v>
      </c>
      <c r="L75" s="163"/>
      <c r="M75" s="163"/>
      <c r="N75" s="163"/>
      <c r="O75" s="163"/>
    </row>
    <row r="76" spans="1:15" x14ac:dyDescent="0.3">
      <c r="A76" s="92" t="s">
        <v>147</v>
      </c>
      <c r="B76" s="116">
        <v>3349</v>
      </c>
      <c r="C76" s="200">
        <v>2.0426897142735156E-3</v>
      </c>
      <c r="D76" s="116">
        <v>2545</v>
      </c>
      <c r="E76" s="127">
        <v>1.7436188346460146E-3</v>
      </c>
      <c r="F76" s="93">
        <v>1954</v>
      </c>
      <c r="G76" s="127">
        <v>1.6797216166589872E-3</v>
      </c>
      <c r="H76" s="93">
        <v>2246</v>
      </c>
      <c r="I76" s="127">
        <v>1.6134605424129641E-3</v>
      </c>
      <c r="J76" s="93">
        <v>1048</v>
      </c>
      <c r="K76" s="127">
        <v>1.7742623605815789E-3</v>
      </c>
      <c r="L76" s="163"/>
      <c r="M76" s="163"/>
      <c r="N76" s="163"/>
      <c r="O76" s="163"/>
    </row>
    <row r="77" spans="1:15" x14ac:dyDescent="0.3">
      <c r="A77" s="92" t="s">
        <v>148</v>
      </c>
      <c r="B77" s="116">
        <v>6194</v>
      </c>
      <c r="C77" s="200">
        <v>3.7779695700836534E-3</v>
      </c>
      <c r="D77" s="116">
        <v>4181</v>
      </c>
      <c r="E77" s="127">
        <v>2.8644677201001912E-3</v>
      </c>
      <c r="F77" s="93">
        <v>3207</v>
      </c>
      <c r="G77" s="127">
        <v>2.7568409542606817E-3</v>
      </c>
      <c r="H77" s="93">
        <v>3433</v>
      </c>
      <c r="I77" s="127">
        <v>2.4661665370007595E-3</v>
      </c>
      <c r="J77" s="93">
        <v>1437</v>
      </c>
      <c r="K77" s="127">
        <v>2.4328387520569932E-3</v>
      </c>
      <c r="L77" s="163"/>
      <c r="M77" s="163"/>
      <c r="N77" s="163"/>
      <c r="O77" s="163"/>
    </row>
    <row r="78" spans="1:15" x14ac:dyDescent="0.3">
      <c r="A78" s="92" t="s">
        <v>149</v>
      </c>
      <c r="B78" s="116">
        <v>6480</v>
      </c>
      <c r="C78" s="200">
        <v>3.9524124659577132E-3</v>
      </c>
      <c r="D78" s="116">
        <v>3945</v>
      </c>
      <c r="E78" s="127">
        <v>2.7027804725652366E-3</v>
      </c>
      <c r="F78" s="93">
        <v>2951</v>
      </c>
      <c r="G78" s="127">
        <v>2.5367750720371911E-3</v>
      </c>
      <c r="H78" s="93">
        <v>3535</v>
      </c>
      <c r="I78" s="127">
        <v>2.5394403461397276E-3</v>
      </c>
      <c r="J78" s="93">
        <v>1445</v>
      </c>
      <c r="K78" s="127">
        <v>2.4463827395423488E-3</v>
      </c>
      <c r="L78" s="163"/>
      <c r="M78" s="163"/>
      <c r="N78" s="163"/>
      <c r="O78" s="163"/>
    </row>
    <row r="79" spans="1:15" s="91" customFormat="1" ht="15" customHeight="1" x14ac:dyDescent="0.3">
      <c r="A79" s="89" t="s">
        <v>15</v>
      </c>
      <c r="B79" s="115">
        <v>147974</v>
      </c>
      <c r="C79" s="199">
        <v>9.0255290468769539E-2</v>
      </c>
      <c r="D79" s="115">
        <v>147470</v>
      </c>
      <c r="E79" s="126">
        <v>0.10103397624567692</v>
      </c>
      <c r="F79" s="90">
        <v>129472</v>
      </c>
      <c r="G79" s="126">
        <v>0.1112983199345304</v>
      </c>
      <c r="H79" s="90">
        <v>146660</v>
      </c>
      <c r="I79" s="126">
        <v>0.10535624361099079</v>
      </c>
      <c r="J79" s="90">
        <v>62769</v>
      </c>
      <c r="K79" s="126">
        <v>0.10626781880853542</v>
      </c>
      <c r="L79" s="163"/>
      <c r="M79" s="163"/>
      <c r="N79" s="163"/>
      <c r="O79" s="163"/>
    </row>
    <row r="80" spans="1:15" x14ac:dyDescent="0.3">
      <c r="A80" s="92" t="s">
        <v>150</v>
      </c>
      <c r="B80" s="116">
        <v>15191</v>
      </c>
      <c r="C80" s="200">
        <v>9.2656015077721629E-3</v>
      </c>
      <c r="D80" s="116">
        <v>13078</v>
      </c>
      <c r="E80" s="127">
        <v>8.9599399290768485E-3</v>
      </c>
      <c r="F80" s="93">
        <v>9594</v>
      </c>
      <c r="G80" s="127">
        <v>8.2473127892662874E-3</v>
      </c>
      <c r="H80" s="93">
        <v>12303</v>
      </c>
      <c r="I80" s="127">
        <v>8.8381144493796509E-3</v>
      </c>
      <c r="J80" s="93">
        <v>5020</v>
      </c>
      <c r="K80" s="127">
        <v>8.4988521470606166E-3</v>
      </c>
      <c r="L80" s="163"/>
      <c r="M80" s="163"/>
      <c r="N80" s="163"/>
      <c r="O80" s="163"/>
    </row>
    <row r="81" spans="1:15" x14ac:dyDescent="0.3">
      <c r="A81" s="92" t="s">
        <v>151</v>
      </c>
      <c r="B81" s="116">
        <v>16686</v>
      </c>
      <c r="C81" s="200">
        <v>1.0177462099841111E-2</v>
      </c>
      <c r="D81" s="116">
        <v>15458</v>
      </c>
      <c r="E81" s="127">
        <v>1.0590514713539525E-2</v>
      </c>
      <c r="F81" s="93">
        <v>12228</v>
      </c>
      <c r="G81" s="127">
        <v>1.0511584405581422E-2</v>
      </c>
      <c r="H81" s="93">
        <v>14716</v>
      </c>
      <c r="I81" s="127">
        <v>1.0571542894990729E-2</v>
      </c>
      <c r="J81" s="93">
        <v>6193</v>
      </c>
      <c r="K81" s="127">
        <v>1.0484739312100876E-2</v>
      </c>
      <c r="L81" s="163"/>
      <c r="M81" s="163"/>
      <c r="N81" s="163"/>
      <c r="O81" s="163"/>
    </row>
    <row r="82" spans="1:15" x14ac:dyDescent="0.3">
      <c r="A82" s="92" t="s">
        <v>152</v>
      </c>
      <c r="B82" s="116">
        <v>4335</v>
      </c>
      <c r="C82" s="200">
        <v>2.6440907469022661E-3</v>
      </c>
      <c r="D82" s="116">
        <v>3725</v>
      </c>
      <c r="E82" s="127">
        <v>2.5520550723207875E-3</v>
      </c>
      <c r="F82" s="93">
        <v>2954</v>
      </c>
      <c r="G82" s="127">
        <v>2.5393539690944976E-3</v>
      </c>
      <c r="H82" s="93">
        <v>3355</v>
      </c>
      <c r="I82" s="127">
        <v>2.4101336241297835E-3</v>
      </c>
      <c r="J82" s="93">
        <v>1441</v>
      </c>
      <c r="K82" s="127">
        <v>2.4396107457996708E-3</v>
      </c>
      <c r="L82" s="163"/>
      <c r="M82" s="163"/>
      <c r="N82" s="163"/>
      <c r="O82" s="163"/>
    </row>
    <row r="83" spans="1:15" x14ac:dyDescent="0.3">
      <c r="A83" s="92" t="s">
        <v>153</v>
      </c>
      <c r="B83" s="116">
        <v>103179</v>
      </c>
      <c r="C83" s="200">
        <v>6.2933019417446126E-2</v>
      </c>
      <c r="D83" s="116">
        <v>107656</v>
      </c>
      <c r="E83" s="127">
        <v>7.3756789494165559E-2</v>
      </c>
      <c r="F83" s="93">
        <v>98904</v>
      </c>
      <c r="G83" s="127">
        <v>8.502107818528172E-2</v>
      </c>
      <c r="H83" s="93">
        <v>109512</v>
      </c>
      <c r="I83" s="127">
        <v>7.8670209670849742E-2</v>
      </c>
      <c r="J83" s="93">
        <v>47184</v>
      </c>
      <c r="K83" s="127">
        <v>7.9882438188627114E-2</v>
      </c>
      <c r="L83" s="163"/>
      <c r="M83" s="163"/>
      <c r="N83" s="163"/>
      <c r="O83" s="163"/>
    </row>
    <row r="84" spans="1:15" x14ac:dyDescent="0.3">
      <c r="A84" s="92" t="s">
        <v>154</v>
      </c>
      <c r="B84" s="116">
        <v>8583</v>
      </c>
      <c r="C84" s="200">
        <v>5.2351166968078776E-3</v>
      </c>
      <c r="D84" s="116">
        <v>7553</v>
      </c>
      <c r="E84" s="127">
        <v>5.1746770365742037E-3</v>
      </c>
      <c r="F84" s="93">
        <v>5792</v>
      </c>
      <c r="G84" s="127">
        <v>4.978990585306476E-3</v>
      </c>
      <c r="H84" s="93">
        <v>6774</v>
      </c>
      <c r="I84" s="127">
        <v>4.8662429716408804E-3</v>
      </c>
      <c r="J84" s="93">
        <v>2931</v>
      </c>
      <c r="K84" s="127">
        <v>4.9621784149471446E-3</v>
      </c>
      <c r="L84" s="163"/>
      <c r="M84" s="163"/>
      <c r="N84" s="163"/>
      <c r="O84" s="163"/>
    </row>
    <row r="85" spans="1:15" s="91" customFormat="1" ht="15.6" customHeight="1" x14ac:dyDescent="0.3">
      <c r="A85" s="89" t="s">
        <v>16</v>
      </c>
      <c r="B85" s="115">
        <v>34879</v>
      </c>
      <c r="C85" s="199">
        <v>2.1274104074095534E-2</v>
      </c>
      <c r="D85" s="115">
        <v>27441</v>
      </c>
      <c r="E85" s="126">
        <v>1.8800253218672409E-2</v>
      </c>
      <c r="F85" s="90">
        <v>20967</v>
      </c>
      <c r="G85" s="126">
        <v>1.8023911533515347E-2</v>
      </c>
      <c r="H85" s="90">
        <v>26331</v>
      </c>
      <c r="I85" s="126">
        <v>1.8915418318021262E-2</v>
      </c>
      <c r="J85" s="90">
        <v>10428</v>
      </c>
      <c r="K85" s="126">
        <v>1.7654587687160977E-2</v>
      </c>
      <c r="L85" s="163"/>
      <c r="M85" s="163"/>
      <c r="N85" s="163"/>
      <c r="O85" s="163"/>
    </row>
    <row r="86" spans="1:15" x14ac:dyDescent="0.3">
      <c r="A86" s="92" t="s">
        <v>155</v>
      </c>
      <c r="B86" s="116">
        <v>9363</v>
      </c>
      <c r="C86" s="200">
        <v>5.7108700491916766E-3</v>
      </c>
      <c r="D86" s="116">
        <v>7183</v>
      </c>
      <c r="E86" s="127">
        <v>4.9211843179812658E-3</v>
      </c>
      <c r="F86" s="93">
        <v>5317</v>
      </c>
      <c r="G86" s="127">
        <v>4.5706652178996087E-3</v>
      </c>
      <c r="H86" s="93">
        <v>7099</v>
      </c>
      <c r="I86" s="127">
        <v>5.0997134419366128E-3</v>
      </c>
      <c r="J86" s="93">
        <v>2904</v>
      </c>
      <c r="K86" s="127">
        <v>4.9164674571840691E-3</v>
      </c>
      <c r="L86" s="163"/>
      <c r="M86" s="163"/>
      <c r="N86" s="163"/>
      <c r="O86" s="163"/>
    </row>
    <row r="87" spans="1:15" x14ac:dyDescent="0.3">
      <c r="A87" s="92" t="s">
        <v>156</v>
      </c>
      <c r="B87" s="116">
        <v>8823</v>
      </c>
      <c r="C87" s="200">
        <v>5.3815023436952006E-3</v>
      </c>
      <c r="D87" s="116">
        <v>7028</v>
      </c>
      <c r="E87" s="127">
        <v>4.8149914223544954E-3</v>
      </c>
      <c r="F87" s="93">
        <v>5445</v>
      </c>
      <c r="G87" s="127">
        <v>4.6806981590113541E-3</v>
      </c>
      <c r="H87" s="93">
        <v>6326</v>
      </c>
      <c r="I87" s="127">
        <v>4.5444129079716877E-3</v>
      </c>
      <c r="J87" s="93">
        <v>2509</v>
      </c>
      <c r="K87" s="127">
        <v>4.2477330750946389E-3</v>
      </c>
      <c r="L87" s="163"/>
      <c r="M87" s="163"/>
      <c r="N87" s="163"/>
      <c r="O87" s="163"/>
    </row>
    <row r="88" spans="1:15" x14ac:dyDescent="0.3">
      <c r="A88" s="92" t="s">
        <v>157</v>
      </c>
      <c r="B88" s="116">
        <v>9336</v>
      </c>
      <c r="C88" s="200">
        <v>5.6944016639168529E-3</v>
      </c>
      <c r="D88" s="116">
        <v>7510</v>
      </c>
      <c r="E88" s="127">
        <v>5.1452170719809703E-3</v>
      </c>
      <c r="F88" s="93">
        <v>5825</v>
      </c>
      <c r="G88" s="127">
        <v>5.0073584529368477E-3</v>
      </c>
      <c r="H88" s="93">
        <v>7622</v>
      </c>
      <c r="I88" s="127">
        <v>5.4754213064432825E-3</v>
      </c>
      <c r="J88" s="93">
        <v>2941</v>
      </c>
      <c r="K88" s="127">
        <v>4.9791083993038394E-3</v>
      </c>
      <c r="L88" s="163"/>
      <c r="M88" s="163"/>
      <c r="N88" s="163"/>
      <c r="O88" s="163"/>
    </row>
    <row r="89" spans="1:15" x14ac:dyDescent="0.3">
      <c r="A89" s="92" t="s">
        <v>158</v>
      </c>
      <c r="B89" s="116">
        <v>7357</v>
      </c>
      <c r="C89" s="200">
        <v>4.4873300172918046E-3</v>
      </c>
      <c r="D89" s="116">
        <v>5720</v>
      </c>
      <c r="E89" s="127">
        <v>3.9188604063556788E-3</v>
      </c>
      <c r="F89" s="93">
        <v>4380</v>
      </c>
      <c r="G89" s="127">
        <v>3.7651897036675356E-3</v>
      </c>
      <c r="H89" s="93">
        <v>5284</v>
      </c>
      <c r="I89" s="127">
        <v>3.7958706616696802E-3</v>
      </c>
      <c r="J89" s="93">
        <v>2074</v>
      </c>
      <c r="K89" s="127">
        <v>3.5112787555784297E-3</v>
      </c>
      <c r="L89" s="163"/>
      <c r="M89" s="163"/>
      <c r="N89" s="163"/>
      <c r="O89" s="163"/>
    </row>
    <row r="90" spans="1:15" s="91" customFormat="1" ht="15" customHeight="1" x14ac:dyDescent="0.3">
      <c r="A90" s="89" t="s">
        <v>17</v>
      </c>
      <c r="B90" s="115">
        <v>9059</v>
      </c>
      <c r="C90" s="199">
        <v>5.5254482298010676E-3</v>
      </c>
      <c r="D90" s="115">
        <v>7797</v>
      </c>
      <c r="E90" s="126">
        <v>5.3418452077544105E-3</v>
      </c>
      <c r="F90" s="90">
        <v>5350</v>
      </c>
      <c r="G90" s="126">
        <v>4.5990330855299804E-3</v>
      </c>
      <c r="H90" s="90">
        <v>6985</v>
      </c>
      <c r="I90" s="126">
        <v>5.0178191846636478E-3</v>
      </c>
      <c r="J90" s="90">
        <v>2730</v>
      </c>
      <c r="K90" s="126">
        <v>4.6218857293775862E-3</v>
      </c>
      <c r="L90" s="163"/>
      <c r="M90" s="163"/>
      <c r="N90" s="163"/>
      <c r="O90" s="163"/>
    </row>
    <row r="91" spans="1:15" x14ac:dyDescent="0.3">
      <c r="A91" s="92" t="s">
        <v>159</v>
      </c>
      <c r="B91" s="116">
        <v>6924</v>
      </c>
      <c r="C91" s="200">
        <v>4.2232259126992596E-3</v>
      </c>
      <c r="D91" s="116">
        <v>5771</v>
      </c>
      <c r="E91" s="127">
        <v>3.9538012945941649E-3</v>
      </c>
      <c r="F91" s="93">
        <v>3881</v>
      </c>
      <c r="G91" s="127">
        <v>3.3362331598022158E-3</v>
      </c>
      <c r="H91" s="93">
        <v>5226</v>
      </c>
      <c r="I91" s="127">
        <v>3.7542051623553649E-3</v>
      </c>
      <c r="J91" s="93">
        <v>2033</v>
      </c>
      <c r="K91" s="127">
        <v>3.4418658197159827E-3</v>
      </c>
      <c r="L91" s="163"/>
      <c r="M91" s="163"/>
      <c r="N91" s="163"/>
      <c r="O91" s="163"/>
    </row>
    <row r="92" spans="1:15" x14ac:dyDescent="0.3">
      <c r="A92" s="92" t="s">
        <v>160</v>
      </c>
      <c r="B92" s="116">
        <v>2135</v>
      </c>
      <c r="C92" s="200">
        <v>1.3022223171018082E-3</v>
      </c>
      <c r="D92" s="116">
        <v>2026</v>
      </c>
      <c r="E92" s="127">
        <v>1.3880439131602458E-3</v>
      </c>
      <c r="F92" s="93">
        <v>1469</v>
      </c>
      <c r="G92" s="127">
        <v>1.2627999257277648E-3</v>
      </c>
      <c r="H92" s="93">
        <v>1759</v>
      </c>
      <c r="I92" s="127">
        <v>1.263614022308283E-3</v>
      </c>
      <c r="J92" s="93">
        <v>697</v>
      </c>
      <c r="K92" s="127">
        <v>1.1800199096616035E-3</v>
      </c>
      <c r="L92" s="163"/>
      <c r="M92" s="163"/>
      <c r="N92" s="163"/>
      <c r="O92" s="163"/>
    </row>
    <row r="93" spans="1:15" s="91" customFormat="1" ht="15" customHeight="1" x14ac:dyDescent="0.3">
      <c r="A93" s="89" t="s">
        <v>18</v>
      </c>
      <c r="B93" s="115">
        <v>284990</v>
      </c>
      <c r="C93" s="202">
        <v>0.17382685627674208</v>
      </c>
      <c r="D93" s="115">
        <v>286584</v>
      </c>
      <c r="E93" s="126">
        <v>0.1963431277438874</v>
      </c>
      <c r="F93" s="90">
        <v>227186</v>
      </c>
      <c r="G93" s="126">
        <v>0.19529643562041385</v>
      </c>
      <c r="H93" s="90">
        <v>288117</v>
      </c>
      <c r="I93" s="126">
        <v>0.20697480458521636</v>
      </c>
      <c r="J93" s="90">
        <v>123991</v>
      </c>
      <c r="K93" s="126">
        <v>0.20991656903709022</v>
      </c>
      <c r="L93" s="163"/>
      <c r="M93" s="163"/>
      <c r="N93" s="163"/>
      <c r="O93" s="163"/>
    </row>
    <row r="94" spans="1:15" x14ac:dyDescent="0.3">
      <c r="A94" s="92" t="s">
        <v>161</v>
      </c>
      <c r="B94" s="116">
        <v>14130</v>
      </c>
      <c r="C94" s="200">
        <v>8.6184549604911235E-3</v>
      </c>
      <c r="D94" s="116">
        <v>12167</v>
      </c>
      <c r="E94" s="127">
        <v>8.3357997489736969E-3</v>
      </c>
      <c r="F94" s="93">
        <v>8374</v>
      </c>
      <c r="G94" s="127">
        <v>7.1985613192949638E-3</v>
      </c>
      <c r="H94" s="93">
        <v>11464</v>
      </c>
      <c r="I94" s="127">
        <v>8.2354014506777467E-3</v>
      </c>
      <c r="J94" s="93">
        <v>4603</v>
      </c>
      <c r="K94" s="127">
        <v>7.792871799386457E-3</v>
      </c>
      <c r="L94" s="163"/>
      <c r="M94" s="163"/>
      <c r="N94" s="163"/>
      <c r="O94" s="163"/>
    </row>
    <row r="95" spans="1:15" x14ac:dyDescent="0.3">
      <c r="A95" s="92" t="s">
        <v>162</v>
      </c>
      <c r="B95" s="116">
        <v>9329</v>
      </c>
      <c r="C95" s="200">
        <v>5.6901320825493065E-3</v>
      </c>
      <c r="D95" s="116">
        <v>8552</v>
      </c>
      <c r="E95" s="127">
        <v>5.8591073767751342E-3</v>
      </c>
      <c r="F95" s="93">
        <v>5902</v>
      </c>
      <c r="G95" s="127">
        <v>5.0735501440743822E-3</v>
      </c>
      <c r="H95" s="93">
        <v>7809</v>
      </c>
      <c r="I95" s="127">
        <v>5.609756623198057E-3</v>
      </c>
      <c r="J95" s="93">
        <v>3093</v>
      </c>
      <c r="K95" s="127">
        <v>5.2364441615255948E-3</v>
      </c>
      <c r="L95" s="163"/>
      <c r="M95" s="163"/>
      <c r="N95" s="163"/>
      <c r="O95" s="163"/>
    </row>
    <row r="96" spans="1:15" x14ac:dyDescent="0.3">
      <c r="A96" s="92" t="s">
        <v>163</v>
      </c>
      <c r="B96" s="116">
        <v>50460</v>
      </c>
      <c r="C96" s="200">
        <v>3.0777582258059596E-2</v>
      </c>
      <c r="D96" s="116">
        <v>51975</v>
      </c>
      <c r="E96" s="127">
        <v>3.5608875807751121E-2</v>
      </c>
      <c r="F96" s="93">
        <v>41913</v>
      </c>
      <c r="G96" s="127">
        <v>3.6029770787629548E-2</v>
      </c>
      <c r="H96" s="93">
        <v>52072</v>
      </c>
      <c r="I96" s="127">
        <v>3.7406997936121039E-2</v>
      </c>
      <c r="J96" s="93">
        <v>22402</v>
      </c>
      <c r="K96" s="127">
        <v>3.7926550955866917E-2</v>
      </c>
      <c r="L96" s="163"/>
      <c r="M96" s="163"/>
      <c r="N96" s="163"/>
      <c r="O96" s="163"/>
    </row>
    <row r="97" spans="1:15" x14ac:dyDescent="0.3">
      <c r="A97" s="92" t="s">
        <v>164</v>
      </c>
      <c r="B97" s="116">
        <v>170633</v>
      </c>
      <c r="C97" s="200">
        <v>0.10407592535551889</v>
      </c>
      <c r="D97" s="116">
        <v>176009</v>
      </c>
      <c r="E97" s="127">
        <v>0.12058648623466027</v>
      </c>
      <c r="F97" s="93">
        <v>142748</v>
      </c>
      <c r="G97" s="127">
        <v>0.12271079904546424</v>
      </c>
      <c r="H97" s="93">
        <v>180822</v>
      </c>
      <c r="I97" s="127">
        <v>0.12989722270712242</v>
      </c>
      <c r="J97" s="93">
        <v>78606</v>
      </c>
      <c r="K97" s="127">
        <v>0.13307983503423243</v>
      </c>
      <c r="L97" s="163"/>
      <c r="M97" s="163"/>
      <c r="N97" s="163"/>
      <c r="O97" s="163"/>
    </row>
    <row r="98" spans="1:15" x14ac:dyDescent="0.3">
      <c r="A98" s="92" t="s">
        <v>165</v>
      </c>
      <c r="B98" s="116">
        <v>40438</v>
      </c>
      <c r="C98" s="200">
        <v>2.4664761620123148E-2</v>
      </c>
      <c r="D98" s="116">
        <v>37881</v>
      </c>
      <c r="E98" s="127">
        <v>2.595285857572718E-2</v>
      </c>
      <c r="F98" s="93">
        <v>28249</v>
      </c>
      <c r="G98" s="127">
        <v>2.4283754323950732E-2</v>
      </c>
      <c r="H98" s="93">
        <v>35950</v>
      </c>
      <c r="I98" s="127">
        <v>2.5825425868097086E-2</v>
      </c>
      <c r="J98" s="93">
        <v>15287</v>
      </c>
      <c r="K98" s="127">
        <v>2.5880867086078813E-2</v>
      </c>
      <c r="L98" s="163"/>
      <c r="M98" s="163"/>
      <c r="N98" s="163"/>
      <c r="O98" s="163"/>
    </row>
    <row r="99" spans="1:15" s="91" customFormat="1" ht="15" customHeight="1" x14ac:dyDescent="0.3">
      <c r="A99" s="89" t="s">
        <v>19</v>
      </c>
      <c r="B99" s="115">
        <v>142371</v>
      </c>
      <c r="C99" s="199">
        <v>8.6837795554145919E-2</v>
      </c>
      <c r="D99" s="115">
        <v>127848</v>
      </c>
      <c r="E99" s="126">
        <v>8.759064077478336E-2</v>
      </c>
      <c r="F99" s="90">
        <v>98596</v>
      </c>
      <c r="G99" s="126">
        <v>8.4756311420731575E-2</v>
      </c>
      <c r="H99" s="90">
        <v>127013</v>
      </c>
      <c r="I99" s="126">
        <v>9.1242414903605434E-2</v>
      </c>
      <c r="J99" s="90">
        <v>53985</v>
      </c>
      <c r="K99" s="126">
        <v>9.1396520549615015E-2</v>
      </c>
      <c r="L99" s="163"/>
      <c r="M99" s="163"/>
      <c r="N99" s="163"/>
      <c r="O99" s="163"/>
    </row>
    <row r="100" spans="1:15" x14ac:dyDescent="0.3">
      <c r="A100" s="92" t="s">
        <v>166</v>
      </c>
      <c r="B100" s="116">
        <v>40997</v>
      </c>
      <c r="C100" s="200">
        <v>2.5005718189331536E-2</v>
      </c>
      <c r="D100" s="116">
        <v>36035</v>
      </c>
      <c r="E100" s="127">
        <v>2.4688135444585122E-2</v>
      </c>
      <c r="F100" s="93">
        <v>27469</v>
      </c>
      <c r="G100" s="127">
        <v>2.3613241089051034E-2</v>
      </c>
      <c r="H100" s="93">
        <v>33738</v>
      </c>
      <c r="I100" s="127">
        <v>2.4236389928730444E-2</v>
      </c>
      <c r="J100" s="93">
        <v>14345</v>
      </c>
      <c r="K100" s="127">
        <v>2.4286062559678193E-2</v>
      </c>
      <c r="L100" s="163"/>
      <c r="M100" s="163"/>
      <c r="N100" s="163"/>
      <c r="O100" s="163"/>
    </row>
    <row r="101" spans="1:15" x14ac:dyDescent="0.3">
      <c r="A101" s="92" t="s">
        <v>167</v>
      </c>
      <c r="B101" s="116">
        <v>15334</v>
      </c>
      <c r="C101" s="200">
        <v>9.3528229557091926E-3</v>
      </c>
      <c r="D101" s="116">
        <v>13731</v>
      </c>
      <c r="E101" s="127">
        <v>9.4073203216206002E-3</v>
      </c>
      <c r="F101" s="93">
        <v>10759</v>
      </c>
      <c r="G101" s="127">
        <v>9.2487844798536563E-3</v>
      </c>
      <c r="H101" s="93">
        <v>13908</v>
      </c>
      <c r="I101" s="127">
        <v>9.9910993873016489E-3</v>
      </c>
      <c r="J101" s="93">
        <v>5849</v>
      </c>
      <c r="K101" s="127">
        <v>9.9023478502305862E-3</v>
      </c>
      <c r="L101" s="163"/>
      <c r="M101" s="163"/>
      <c r="N101" s="163"/>
      <c r="O101" s="163"/>
    </row>
    <row r="102" spans="1:15" x14ac:dyDescent="0.3">
      <c r="A102" s="92" t="s">
        <v>168</v>
      </c>
      <c r="B102" s="116">
        <v>13345</v>
      </c>
      <c r="C102" s="200">
        <v>8.1396519071305056E-3</v>
      </c>
      <c r="D102" s="116">
        <v>12051</v>
      </c>
      <c r="E102" s="127">
        <v>8.2563263561175326E-3</v>
      </c>
      <c r="F102" s="93">
        <v>9218</v>
      </c>
      <c r="G102" s="127">
        <v>7.9240910247505344E-3</v>
      </c>
      <c r="H102" s="93">
        <v>11978</v>
      </c>
      <c r="I102" s="127">
        <v>8.6046439790839202E-3</v>
      </c>
      <c r="J102" s="93">
        <v>5058</v>
      </c>
      <c r="K102" s="127">
        <v>8.5631860876160554E-3</v>
      </c>
      <c r="L102" s="163"/>
      <c r="M102" s="163"/>
      <c r="N102" s="163"/>
      <c r="O102" s="163"/>
    </row>
    <row r="103" spans="1:15" x14ac:dyDescent="0.3">
      <c r="A103" s="92" t="s">
        <v>169</v>
      </c>
      <c r="B103" s="116">
        <v>23809</v>
      </c>
      <c r="C103" s="200">
        <v>1.4522066111417776E-2</v>
      </c>
      <c r="D103" s="116">
        <v>20972</v>
      </c>
      <c r="E103" s="127">
        <v>1.4368241336029947E-2</v>
      </c>
      <c r="F103" s="93">
        <v>16415</v>
      </c>
      <c r="G103" s="127">
        <v>1.4110865065228902E-2</v>
      </c>
      <c r="H103" s="93">
        <v>21417</v>
      </c>
      <c r="I103" s="127">
        <v>1.5385344807149799E-2</v>
      </c>
      <c r="J103" s="93">
        <v>8983</v>
      </c>
      <c r="K103" s="127">
        <v>1.5208204947618629E-2</v>
      </c>
      <c r="L103" s="163"/>
      <c r="M103" s="163"/>
      <c r="N103" s="163"/>
      <c r="O103" s="163"/>
    </row>
    <row r="104" spans="1:15" x14ac:dyDescent="0.3">
      <c r="A104" s="92" t="s">
        <v>170</v>
      </c>
      <c r="B104" s="116">
        <v>25803</v>
      </c>
      <c r="C104" s="200">
        <v>1.5738286860973283E-2</v>
      </c>
      <c r="D104" s="116">
        <v>24398</v>
      </c>
      <c r="E104" s="127">
        <v>1.6715446887109416E-2</v>
      </c>
      <c r="F104" s="93">
        <v>18600</v>
      </c>
      <c r="G104" s="127">
        <v>1.5989161755300494E-2</v>
      </c>
      <c r="H104" s="93">
        <v>23721</v>
      </c>
      <c r="I104" s="127">
        <v>1.7040470848877078E-2</v>
      </c>
      <c r="J104" s="93">
        <v>10019</v>
      </c>
      <c r="K104" s="127">
        <v>1.6962151326972173E-2</v>
      </c>
      <c r="L104" s="163"/>
      <c r="M104" s="163"/>
      <c r="N104" s="163"/>
      <c r="O104" s="163"/>
    </row>
    <row r="105" spans="1:15" x14ac:dyDescent="0.3">
      <c r="A105" s="92" t="s">
        <v>171</v>
      </c>
      <c r="B105" s="116">
        <v>23083</v>
      </c>
      <c r="C105" s="200">
        <v>1.4079249529583624E-2</v>
      </c>
      <c r="D105" s="116">
        <v>20661</v>
      </c>
      <c r="E105" s="127">
        <v>1.4155170429320749E-2</v>
      </c>
      <c r="F105" s="93">
        <v>16135</v>
      </c>
      <c r="G105" s="127">
        <v>1.387016800654696E-2</v>
      </c>
      <c r="H105" s="93">
        <v>22251</v>
      </c>
      <c r="I105" s="127">
        <v>1.5984465952462539E-2</v>
      </c>
      <c r="J105" s="93">
        <v>9731</v>
      </c>
      <c r="K105" s="127">
        <v>1.6474567777499373E-2</v>
      </c>
      <c r="L105" s="163"/>
      <c r="M105" s="163"/>
      <c r="N105" s="163"/>
      <c r="O105" s="163"/>
    </row>
    <row r="106" spans="1:15" s="91" customFormat="1" ht="15" customHeight="1" x14ac:dyDescent="0.3">
      <c r="A106" s="89" t="s">
        <v>20</v>
      </c>
      <c r="B106" s="115">
        <v>16591</v>
      </c>
      <c r="C106" s="199">
        <v>1.0119517781281546E-2</v>
      </c>
      <c r="D106" s="115">
        <v>11989</v>
      </c>
      <c r="E106" s="126">
        <v>8.2138491978668241E-3</v>
      </c>
      <c r="F106" s="90">
        <v>8155</v>
      </c>
      <c r="G106" s="126">
        <v>7.0103018341115871E-3</v>
      </c>
      <c r="H106" s="90">
        <v>11651</v>
      </c>
      <c r="I106" s="126">
        <v>8.3697367674325212E-3</v>
      </c>
      <c r="J106" s="90">
        <v>4683</v>
      </c>
      <c r="K106" s="126">
        <v>7.9283116742400132E-3</v>
      </c>
      <c r="L106" s="163"/>
      <c r="M106" s="163"/>
      <c r="N106" s="163"/>
      <c r="O106" s="163"/>
    </row>
    <row r="107" spans="1:15" x14ac:dyDescent="0.3">
      <c r="A107" s="92" t="s">
        <v>172</v>
      </c>
      <c r="B107" s="116">
        <v>6046</v>
      </c>
      <c r="C107" s="200">
        <v>3.6876984211698044E-3</v>
      </c>
      <c r="D107" s="116">
        <v>4417</v>
      </c>
      <c r="E107" s="127">
        <v>3.0261549676351457E-3</v>
      </c>
      <c r="F107" s="93">
        <v>3156</v>
      </c>
      <c r="G107" s="127">
        <v>2.7129997042864709E-3</v>
      </c>
      <c r="H107" s="93">
        <v>4357</v>
      </c>
      <c r="I107" s="127">
        <v>3.1299410433184701E-3</v>
      </c>
      <c r="J107" s="93">
        <v>1750</v>
      </c>
      <c r="K107" s="127">
        <v>2.9627472624215293E-3</v>
      </c>
      <c r="L107" s="163"/>
      <c r="M107" s="163"/>
      <c r="N107" s="163"/>
      <c r="O107" s="163"/>
    </row>
    <row r="108" spans="1:15" x14ac:dyDescent="0.3">
      <c r="A108" s="92" t="s">
        <v>173</v>
      </c>
      <c r="B108" s="116">
        <v>10545</v>
      </c>
      <c r="C108" s="200">
        <v>6.4318193601117409E-3</v>
      </c>
      <c r="D108" s="116">
        <v>7572</v>
      </c>
      <c r="E108" s="127">
        <v>5.1876942302316788E-3</v>
      </c>
      <c r="F108" s="93">
        <v>4999</v>
      </c>
      <c r="G108" s="127">
        <v>4.2973021298251162E-3</v>
      </c>
      <c r="H108" s="93">
        <v>7294</v>
      </c>
      <c r="I108" s="127">
        <v>5.2397957241140511E-3</v>
      </c>
      <c r="J108" s="93">
        <v>2933</v>
      </c>
      <c r="K108" s="127">
        <v>4.9655644118184834E-3</v>
      </c>
      <c r="L108" s="163"/>
      <c r="M108" s="163"/>
      <c r="N108" s="163"/>
      <c r="O108" s="163"/>
    </row>
    <row r="109" spans="1:15" s="91" customFormat="1" ht="15" customHeight="1" x14ac:dyDescent="0.3">
      <c r="A109" s="89" t="s">
        <v>21</v>
      </c>
      <c r="B109" s="115">
        <v>102192</v>
      </c>
      <c r="C109" s="199">
        <v>6.2331008444622006E-2</v>
      </c>
      <c r="D109" s="115">
        <v>89816</v>
      </c>
      <c r="E109" s="126">
        <v>6.1534329765252041E-2</v>
      </c>
      <c r="F109" s="90">
        <v>64156</v>
      </c>
      <c r="G109" s="126">
        <v>5.5150573202852604E-2</v>
      </c>
      <c r="H109" s="90">
        <v>90113</v>
      </c>
      <c r="I109" s="126">
        <v>6.4734536891566968E-2</v>
      </c>
      <c r="J109" s="90">
        <v>35738</v>
      </c>
      <c r="K109" s="126">
        <v>6.050437809395464E-2</v>
      </c>
      <c r="L109" s="163"/>
      <c r="M109" s="163"/>
      <c r="N109" s="163"/>
      <c r="O109" s="163"/>
    </row>
    <row r="110" spans="1:15" x14ac:dyDescent="0.3">
      <c r="A110" s="92" t="s">
        <v>174</v>
      </c>
      <c r="B110" s="116">
        <v>17754</v>
      </c>
      <c r="C110" s="200">
        <v>1.0828878228489696E-2</v>
      </c>
      <c r="D110" s="116">
        <v>16070</v>
      </c>
      <c r="E110" s="127">
        <v>1.1009805372401357E-2</v>
      </c>
      <c r="F110" s="93">
        <v>11059</v>
      </c>
      <c r="G110" s="127">
        <v>9.5066741855843098E-3</v>
      </c>
      <c r="H110" s="93">
        <v>16019</v>
      </c>
      <c r="I110" s="127">
        <v>1.1507579888207156E-2</v>
      </c>
      <c r="J110" s="93">
        <v>6301</v>
      </c>
      <c r="K110" s="127">
        <v>1.0667583143153176E-2</v>
      </c>
      <c r="L110" s="163"/>
      <c r="M110" s="163"/>
      <c r="N110" s="163"/>
      <c r="O110" s="163"/>
    </row>
    <row r="111" spans="1:15" x14ac:dyDescent="0.3">
      <c r="A111" s="92" t="s">
        <v>175</v>
      </c>
      <c r="B111" s="116">
        <v>36194</v>
      </c>
      <c r="C111" s="200">
        <v>2.207617543099899E-2</v>
      </c>
      <c r="D111" s="116">
        <v>31554</v>
      </c>
      <c r="E111" s="127">
        <v>2.1618133087787955E-2</v>
      </c>
      <c r="F111" s="93">
        <v>22380</v>
      </c>
      <c r="G111" s="127">
        <v>1.9238572047506723E-2</v>
      </c>
      <c r="H111" s="93">
        <v>32236</v>
      </c>
      <c r="I111" s="127">
        <v>2.315739717062525E-2</v>
      </c>
      <c r="J111" s="93">
        <v>12446</v>
      </c>
      <c r="K111" s="127">
        <v>2.1071058530341916E-2</v>
      </c>
      <c r="L111" s="163"/>
      <c r="M111" s="163"/>
      <c r="N111" s="163"/>
      <c r="O111" s="163"/>
    </row>
    <row r="112" spans="1:15" x14ac:dyDescent="0.3">
      <c r="A112" s="92" t="s">
        <v>176</v>
      </c>
      <c r="B112" s="116">
        <v>12555</v>
      </c>
      <c r="C112" s="200">
        <v>7.6577991527930689E-3</v>
      </c>
      <c r="D112" s="116">
        <v>10702</v>
      </c>
      <c r="E112" s="127">
        <v>7.3321056064367968E-3</v>
      </c>
      <c r="F112" s="93">
        <v>7265</v>
      </c>
      <c r="G112" s="127">
        <v>6.2452290404439829E-3</v>
      </c>
      <c r="H112" s="93">
        <v>10638</v>
      </c>
      <c r="I112" s="127">
        <v>7.6420272707876718E-3</v>
      </c>
      <c r="J112" s="93">
        <v>4196</v>
      </c>
      <c r="K112" s="127">
        <v>7.1038214360689932E-3</v>
      </c>
      <c r="L112" s="163"/>
      <c r="M112" s="163"/>
      <c r="N112" s="163"/>
      <c r="O112" s="163"/>
    </row>
    <row r="113" spans="1:15" x14ac:dyDescent="0.3">
      <c r="A113" s="92" t="s">
        <v>177</v>
      </c>
      <c r="B113" s="116">
        <v>28414</v>
      </c>
      <c r="C113" s="200">
        <v>1.7330840711068281E-2</v>
      </c>
      <c r="D113" s="116">
        <v>25180</v>
      </c>
      <c r="E113" s="127">
        <v>1.7251207173432866E-2</v>
      </c>
      <c r="F113" s="93">
        <v>18741</v>
      </c>
      <c r="G113" s="127">
        <v>1.61103699169939E-2</v>
      </c>
      <c r="H113" s="93">
        <v>24963</v>
      </c>
      <c r="I113" s="127">
        <v>1.7932687230745689E-2</v>
      </c>
      <c r="J113" s="93">
        <v>10274</v>
      </c>
      <c r="K113" s="127">
        <v>1.7393865928067881E-2</v>
      </c>
      <c r="L113" s="163"/>
      <c r="M113" s="163"/>
      <c r="N113" s="163"/>
      <c r="O113" s="163"/>
    </row>
    <row r="114" spans="1:15" x14ac:dyDescent="0.3">
      <c r="A114" s="92" t="s">
        <v>178</v>
      </c>
      <c r="B114" s="116">
        <v>7275</v>
      </c>
      <c r="C114" s="200">
        <v>4.4373149212719697E-3</v>
      </c>
      <c r="D114" s="116">
        <v>6310</v>
      </c>
      <c r="E114" s="127">
        <v>4.3230785251930654E-3</v>
      </c>
      <c r="F114" s="93">
        <v>4711</v>
      </c>
      <c r="G114" s="127">
        <v>4.0497280123236896E-3</v>
      </c>
      <c r="H114" s="93">
        <v>6257</v>
      </c>
      <c r="I114" s="127">
        <v>4.4948453312012087E-3</v>
      </c>
      <c r="J114" s="93">
        <v>2521</v>
      </c>
      <c r="K114" s="127">
        <v>4.2680490563226717E-3</v>
      </c>
      <c r="L114" s="163"/>
      <c r="M114" s="163"/>
      <c r="N114" s="163"/>
      <c r="O114" s="163"/>
    </row>
    <row r="115" spans="1:15" s="91" customFormat="1" ht="15" customHeight="1" x14ac:dyDescent="0.3">
      <c r="A115" s="89" t="s">
        <v>22</v>
      </c>
      <c r="B115" s="115">
        <v>252791</v>
      </c>
      <c r="C115" s="199">
        <v>0.15418739192622163</v>
      </c>
      <c r="D115" s="115">
        <v>241402</v>
      </c>
      <c r="E115" s="126">
        <v>0.16538824122641146</v>
      </c>
      <c r="F115" s="90">
        <v>183562</v>
      </c>
      <c r="G115" s="126">
        <v>0.15779583387776716</v>
      </c>
      <c r="H115" s="90">
        <v>245030</v>
      </c>
      <c r="I115" s="126">
        <v>0.17602236718942502</v>
      </c>
      <c r="J115" s="90">
        <v>104390</v>
      </c>
      <c r="K115" s="126">
        <v>0.1767321066995334</v>
      </c>
      <c r="L115" s="163"/>
      <c r="M115" s="163"/>
      <c r="N115" s="163"/>
      <c r="O115" s="163"/>
    </row>
    <row r="116" spans="1:15" x14ac:dyDescent="0.3">
      <c r="A116" s="92" t="s">
        <v>179</v>
      </c>
      <c r="B116" s="116">
        <v>19286</v>
      </c>
      <c r="C116" s="200">
        <v>1.1763306607787107E-2</v>
      </c>
      <c r="D116" s="116">
        <v>17969</v>
      </c>
      <c r="E116" s="127">
        <v>1.2310839622693217E-2</v>
      </c>
      <c r="F116" s="93">
        <v>13254</v>
      </c>
      <c r="G116" s="127">
        <v>1.1393567199180254E-2</v>
      </c>
      <c r="H116" s="93">
        <v>18335</v>
      </c>
      <c r="I116" s="127">
        <v>1.3171326378068431E-2</v>
      </c>
      <c r="J116" s="93">
        <v>7596</v>
      </c>
      <c r="K116" s="127">
        <v>1.2860016117345108E-2</v>
      </c>
      <c r="L116" s="163"/>
      <c r="M116" s="163"/>
      <c r="N116" s="163"/>
      <c r="O116" s="163"/>
    </row>
    <row r="117" spans="1:15" x14ac:dyDescent="0.3">
      <c r="A117" s="92" t="s">
        <v>180</v>
      </c>
      <c r="B117" s="116">
        <v>13208</v>
      </c>
      <c r="C117" s="200">
        <v>8.0560901003656586E-3</v>
      </c>
      <c r="D117" s="116">
        <v>11751</v>
      </c>
      <c r="E117" s="127">
        <v>8.050791719420556E-3</v>
      </c>
      <c r="F117" s="93">
        <v>8281</v>
      </c>
      <c r="G117" s="127">
        <v>7.1186155105184617E-3</v>
      </c>
      <c r="H117" s="93">
        <v>11653</v>
      </c>
      <c r="I117" s="127">
        <v>8.3711735087881878E-3</v>
      </c>
      <c r="J117" s="93">
        <v>4567</v>
      </c>
      <c r="K117" s="127">
        <v>7.731923855702357E-3</v>
      </c>
      <c r="L117" s="163"/>
      <c r="M117" s="163"/>
      <c r="N117" s="163"/>
      <c r="O117" s="163"/>
    </row>
    <row r="118" spans="1:15" x14ac:dyDescent="0.3">
      <c r="A118" s="92" t="s">
        <v>181</v>
      </c>
      <c r="B118" s="116">
        <v>60299</v>
      </c>
      <c r="C118" s="200">
        <v>3.6778783840244467E-2</v>
      </c>
      <c r="D118" s="116">
        <v>59379</v>
      </c>
      <c r="E118" s="127">
        <v>4.0681470641432495E-2</v>
      </c>
      <c r="F118" s="93">
        <v>48020</v>
      </c>
      <c r="G118" s="127">
        <v>4.1279545563953211E-2</v>
      </c>
      <c r="H118" s="93">
        <v>59843</v>
      </c>
      <c r="I118" s="127">
        <v>4.2989456473561442E-2</v>
      </c>
      <c r="J118" s="93">
        <v>26351</v>
      </c>
      <c r="K118" s="127">
        <v>4.4612201778325554E-2</v>
      </c>
      <c r="L118" s="163"/>
      <c r="M118" s="163"/>
      <c r="N118" s="163"/>
      <c r="O118" s="163"/>
    </row>
    <row r="119" spans="1:15" x14ac:dyDescent="0.3">
      <c r="A119" s="92" t="s">
        <v>182</v>
      </c>
      <c r="B119" s="116">
        <v>6778</v>
      </c>
      <c r="C119" s="200">
        <v>4.1341746441761387E-3</v>
      </c>
      <c r="D119" s="116">
        <v>5937</v>
      </c>
      <c r="E119" s="127">
        <v>4.0675304602331586E-3</v>
      </c>
      <c r="F119" s="93">
        <v>4154</v>
      </c>
      <c r="G119" s="127">
        <v>3.5709127920171102E-3</v>
      </c>
      <c r="H119" s="93">
        <v>6218</v>
      </c>
      <c r="I119" s="127">
        <v>4.4668288747657216E-3</v>
      </c>
      <c r="J119" s="93">
        <v>2475</v>
      </c>
      <c r="K119" s="127">
        <v>4.1901711282818777E-3</v>
      </c>
      <c r="L119" s="163"/>
      <c r="M119" s="163"/>
      <c r="N119" s="163"/>
      <c r="O119" s="163"/>
    </row>
    <row r="120" spans="1:15" x14ac:dyDescent="0.3">
      <c r="A120" s="92" t="s">
        <v>183</v>
      </c>
      <c r="B120" s="116">
        <v>28318</v>
      </c>
      <c r="C120" s="200">
        <v>1.7272286452313351E-2</v>
      </c>
      <c r="D120" s="116">
        <v>25477</v>
      </c>
      <c r="E120" s="127">
        <v>1.7454686463762872E-2</v>
      </c>
      <c r="F120" s="93">
        <v>18298</v>
      </c>
      <c r="G120" s="127">
        <v>1.5729552784864969E-2</v>
      </c>
      <c r="H120" s="93">
        <v>25697</v>
      </c>
      <c r="I120" s="127">
        <v>1.8459971308275126E-2</v>
      </c>
      <c r="J120" s="93">
        <v>10718</v>
      </c>
      <c r="K120" s="127">
        <v>1.8145557233505118E-2</v>
      </c>
      <c r="L120" s="163"/>
      <c r="M120" s="163"/>
      <c r="N120" s="163"/>
      <c r="O120" s="163"/>
    </row>
    <row r="121" spans="1:15" x14ac:dyDescent="0.3">
      <c r="A121" s="92" t="s">
        <v>184</v>
      </c>
      <c r="B121" s="116">
        <v>73740</v>
      </c>
      <c r="C121" s="200">
        <v>4.4976990006129897E-2</v>
      </c>
      <c r="D121" s="116">
        <v>71063</v>
      </c>
      <c r="E121" s="127">
        <v>4.8686359625324062E-2</v>
      </c>
      <c r="F121" s="93">
        <v>51696</v>
      </c>
      <c r="G121" s="127">
        <v>4.4439554091506142E-2</v>
      </c>
      <c r="H121" s="93">
        <v>72965</v>
      </c>
      <c r="I121" s="127">
        <v>5.2415916508086337E-2</v>
      </c>
      <c r="J121" s="93">
        <v>31204</v>
      </c>
      <c r="K121" s="127">
        <v>5.2828323186629375E-2</v>
      </c>
      <c r="L121" s="163"/>
      <c r="M121" s="163"/>
      <c r="N121" s="163"/>
      <c r="O121" s="163"/>
    </row>
    <row r="122" spans="1:15" x14ac:dyDescent="0.3">
      <c r="A122" s="92" t="s">
        <v>185</v>
      </c>
      <c r="B122" s="116">
        <v>10126</v>
      </c>
      <c r="C122" s="200">
        <v>6.1762544182542905E-3</v>
      </c>
      <c r="D122" s="116">
        <v>9926</v>
      </c>
      <c r="E122" s="127">
        <v>6.8004560128472847E-3</v>
      </c>
      <c r="F122" s="93">
        <v>8632</v>
      </c>
      <c r="G122" s="127">
        <v>7.420346466223326E-3</v>
      </c>
      <c r="H122" s="93">
        <v>10258</v>
      </c>
      <c r="I122" s="127">
        <v>7.3690464132111239E-3</v>
      </c>
      <c r="J122" s="93">
        <v>4404</v>
      </c>
      <c r="K122" s="127">
        <v>7.4559651106882374E-3</v>
      </c>
      <c r="L122" s="163"/>
      <c r="M122" s="163"/>
      <c r="N122" s="163"/>
      <c r="O122" s="163"/>
    </row>
    <row r="123" spans="1:15" x14ac:dyDescent="0.3">
      <c r="A123" s="92" t="s">
        <v>186</v>
      </c>
      <c r="B123" s="116">
        <v>20068</v>
      </c>
      <c r="C123" s="200">
        <v>1.2240279840561632E-2</v>
      </c>
      <c r="D123" s="116">
        <v>19797</v>
      </c>
      <c r="E123" s="127">
        <v>1.3563230675633458E-2</v>
      </c>
      <c r="F123" s="93">
        <v>15996</v>
      </c>
      <c r="G123" s="127">
        <v>1.3750679109558425E-2</v>
      </c>
      <c r="H123" s="93">
        <v>20162</v>
      </c>
      <c r="I123" s="127">
        <v>1.4483789606469359E-2</v>
      </c>
      <c r="J123" s="93">
        <v>8634</v>
      </c>
      <c r="K123" s="127">
        <v>1.4617348493569993E-2</v>
      </c>
      <c r="L123" s="163"/>
      <c r="M123" s="163"/>
      <c r="N123" s="163"/>
      <c r="O123" s="163"/>
    </row>
    <row r="124" spans="1:15" x14ac:dyDescent="0.3">
      <c r="A124" s="92" t="s">
        <v>187</v>
      </c>
      <c r="B124" s="116">
        <v>20968</v>
      </c>
      <c r="C124" s="200">
        <v>1.2789226016389092E-2</v>
      </c>
      <c r="D124" s="116">
        <v>20103</v>
      </c>
      <c r="E124" s="127">
        <v>1.3772876005064374E-2</v>
      </c>
      <c r="F124" s="93">
        <v>15231</v>
      </c>
      <c r="G124" s="127">
        <v>1.3093060359945259E-2</v>
      </c>
      <c r="H124" s="93">
        <v>19899</v>
      </c>
      <c r="I124" s="127">
        <v>1.4294858118199274E-2</v>
      </c>
      <c r="J124" s="93">
        <v>8441</v>
      </c>
      <c r="K124" s="127">
        <v>1.4290599795485789E-2</v>
      </c>
      <c r="L124" s="163"/>
      <c r="M124" s="163"/>
      <c r="N124" s="163"/>
      <c r="O124" s="163"/>
    </row>
    <row r="125" spans="1:15" s="91" customFormat="1" ht="15" customHeight="1" x14ac:dyDescent="0.3">
      <c r="A125" s="89" t="s">
        <v>23</v>
      </c>
      <c r="B125" s="115">
        <v>66973</v>
      </c>
      <c r="C125" s="199">
        <v>4.084952470410276E-2</v>
      </c>
      <c r="D125" s="115">
        <v>53294</v>
      </c>
      <c r="E125" s="126">
        <v>3.6512543093762159E-2</v>
      </c>
      <c r="F125" s="90">
        <v>39179</v>
      </c>
      <c r="G125" s="126">
        <v>3.3679535936070863E-2</v>
      </c>
      <c r="H125" s="90">
        <v>52006</v>
      </c>
      <c r="I125" s="126">
        <v>3.7359585471384064E-2</v>
      </c>
      <c r="J125" s="90">
        <v>21442</v>
      </c>
      <c r="K125" s="126">
        <v>3.6301272457624247E-2</v>
      </c>
      <c r="L125" s="163"/>
      <c r="M125" s="163"/>
      <c r="N125" s="163"/>
      <c r="O125" s="163"/>
    </row>
    <row r="126" spans="1:15" x14ac:dyDescent="0.3">
      <c r="A126" s="92" t="s">
        <v>188</v>
      </c>
      <c r="B126" s="116">
        <v>23576</v>
      </c>
      <c r="C126" s="200">
        <v>1.4379950045898E-2</v>
      </c>
      <c r="D126" s="116">
        <v>19147</v>
      </c>
      <c r="E126" s="127">
        <v>1.3117905629456677E-2</v>
      </c>
      <c r="F126" s="93">
        <v>13983</v>
      </c>
      <c r="G126" s="127">
        <v>1.2020239184105741E-2</v>
      </c>
      <c r="H126" s="93">
        <v>18856</v>
      </c>
      <c r="I126" s="127">
        <v>1.3545597501219434E-2</v>
      </c>
      <c r="J126" s="93">
        <v>7668</v>
      </c>
      <c r="K126" s="127">
        <v>1.2981912004713308E-2</v>
      </c>
      <c r="L126" s="163"/>
      <c r="M126" s="163"/>
      <c r="N126" s="163"/>
      <c r="O126" s="163"/>
    </row>
    <row r="127" spans="1:15" x14ac:dyDescent="0.3">
      <c r="A127" s="92" t="s">
        <v>189</v>
      </c>
      <c r="B127" s="116">
        <v>5910</v>
      </c>
      <c r="C127" s="200">
        <v>3.6047465546003216E-3</v>
      </c>
      <c r="D127" s="116">
        <v>4318</v>
      </c>
      <c r="E127" s="127">
        <v>2.9583285375251438E-3</v>
      </c>
      <c r="F127" s="93">
        <v>3288</v>
      </c>
      <c r="G127" s="127">
        <v>2.8264711748079581E-3</v>
      </c>
      <c r="H127" s="93">
        <v>4497</v>
      </c>
      <c r="I127" s="127">
        <v>3.2305129382150929E-3</v>
      </c>
      <c r="J127" s="93">
        <v>1894</v>
      </c>
      <c r="K127" s="127">
        <v>3.2065390371579295E-3</v>
      </c>
      <c r="L127" s="163"/>
      <c r="M127" s="163"/>
      <c r="N127" s="163"/>
      <c r="O127" s="163"/>
    </row>
    <row r="128" spans="1:15" x14ac:dyDescent="0.3">
      <c r="A128" s="92" t="s">
        <v>190</v>
      </c>
      <c r="B128" s="116">
        <v>3961</v>
      </c>
      <c r="C128" s="200">
        <v>2.4159731138361884E-3</v>
      </c>
      <c r="D128" s="116">
        <v>2881</v>
      </c>
      <c r="E128" s="127">
        <v>1.9738176277466278E-3</v>
      </c>
      <c r="F128" s="93">
        <v>1992</v>
      </c>
      <c r="G128" s="127">
        <v>1.7123876460515366E-3</v>
      </c>
      <c r="H128" s="93">
        <v>2963</v>
      </c>
      <c r="I128" s="127">
        <v>2.1285323184192396E-3</v>
      </c>
      <c r="J128" s="93">
        <v>1254</v>
      </c>
      <c r="K128" s="127">
        <v>2.1230200383294848E-3</v>
      </c>
      <c r="L128" s="163"/>
      <c r="M128" s="163"/>
      <c r="N128" s="163"/>
      <c r="O128" s="163"/>
    </row>
    <row r="129" spans="1:15" x14ac:dyDescent="0.3">
      <c r="A129" s="92" t="s">
        <v>191</v>
      </c>
      <c r="B129" s="116">
        <v>5873</v>
      </c>
      <c r="C129" s="200">
        <v>3.5821787673718593E-3</v>
      </c>
      <c r="D129" s="116">
        <v>4524</v>
      </c>
      <c r="E129" s="127">
        <v>3.0994623213904007E-3</v>
      </c>
      <c r="F129" s="93">
        <v>3351</v>
      </c>
      <c r="G129" s="127">
        <v>2.8806280130113954E-3</v>
      </c>
      <c r="H129" s="93">
        <v>4367</v>
      </c>
      <c r="I129" s="127">
        <v>3.1371247500968005E-3</v>
      </c>
      <c r="J129" s="93">
        <v>1836</v>
      </c>
      <c r="K129" s="127">
        <v>3.1083451278891019E-3</v>
      </c>
      <c r="L129" s="163"/>
      <c r="M129" s="163"/>
      <c r="N129" s="163"/>
      <c r="O129" s="163"/>
    </row>
    <row r="130" spans="1:15" x14ac:dyDescent="0.3">
      <c r="A130" s="92" t="s">
        <v>192</v>
      </c>
      <c r="B130" s="116">
        <v>2105</v>
      </c>
      <c r="C130" s="200">
        <v>1.2839241112408929E-3</v>
      </c>
      <c r="D130" s="116">
        <v>1607</v>
      </c>
      <c r="E130" s="127">
        <v>1.1009805372401357E-3</v>
      </c>
      <c r="F130" s="93">
        <v>1046</v>
      </c>
      <c r="G130" s="127">
        <v>8.9917544064754384E-4</v>
      </c>
      <c r="H130" s="93">
        <v>1415</v>
      </c>
      <c r="I130" s="127">
        <v>1.0164945091337241E-3</v>
      </c>
      <c r="J130" s="93">
        <v>534</v>
      </c>
      <c r="K130" s="127">
        <v>9.0406116464748386E-4</v>
      </c>
      <c r="L130" s="163"/>
      <c r="M130" s="163"/>
      <c r="N130" s="163"/>
      <c r="O130" s="163"/>
    </row>
    <row r="131" spans="1:15" x14ac:dyDescent="0.3">
      <c r="A131" s="92" t="s">
        <v>193</v>
      </c>
      <c r="B131" s="116">
        <v>4542</v>
      </c>
      <c r="C131" s="200">
        <v>2.7703483673425819E-3</v>
      </c>
      <c r="D131" s="116">
        <v>3684</v>
      </c>
      <c r="E131" s="127">
        <v>2.5239653386388674E-3</v>
      </c>
      <c r="F131" s="93">
        <v>3270</v>
      </c>
      <c r="G131" s="127">
        <v>2.810997792464119E-3</v>
      </c>
      <c r="H131" s="93">
        <v>3798</v>
      </c>
      <c r="I131" s="127">
        <v>2.7283718344098119E-3</v>
      </c>
      <c r="J131" s="93">
        <v>1686</v>
      </c>
      <c r="K131" s="127">
        <v>2.8543953625386849E-3</v>
      </c>
      <c r="L131" s="163"/>
      <c r="M131" s="163"/>
      <c r="N131" s="163"/>
      <c r="O131" s="163"/>
    </row>
    <row r="132" spans="1:15" x14ac:dyDescent="0.3">
      <c r="A132" s="92" t="s">
        <v>194</v>
      </c>
      <c r="B132" s="116">
        <v>6191</v>
      </c>
      <c r="C132" s="200">
        <v>3.7761397494975616E-3</v>
      </c>
      <c r="D132" s="116">
        <v>4619</v>
      </c>
      <c r="E132" s="127">
        <v>3.1645482896777767E-3</v>
      </c>
      <c r="F132" s="93">
        <v>3277</v>
      </c>
      <c r="G132" s="127">
        <v>2.8170152189311674E-3</v>
      </c>
      <c r="H132" s="93">
        <v>4441</v>
      </c>
      <c r="I132" s="127">
        <v>3.1902841802564441E-3</v>
      </c>
      <c r="J132" s="93">
        <v>2057</v>
      </c>
      <c r="K132" s="127">
        <v>3.4824977821720491E-3</v>
      </c>
      <c r="L132" s="163"/>
      <c r="M132" s="163"/>
      <c r="N132" s="163"/>
      <c r="O132" s="163"/>
    </row>
    <row r="133" spans="1:15" x14ac:dyDescent="0.3">
      <c r="A133" s="95" t="s">
        <v>195</v>
      </c>
      <c r="B133" s="117">
        <v>14815</v>
      </c>
      <c r="C133" s="203">
        <v>9.0362639943153567E-3</v>
      </c>
      <c r="D133" s="117">
        <v>12514</v>
      </c>
      <c r="E133" s="128">
        <v>8.5735348120865324E-3</v>
      </c>
      <c r="F133" s="96">
        <v>8972</v>
      </c>
      <c r="G133" s="128">
        <v>7.7126214660513991E-3</v>
      </c>
      <c r="H133" s="96">
        <v>11669</v>
      </c>
      <c r="I133" s="128">
        <v>8.3826674396335153E-3</v>
      </c>
      <c r="J133" s="96">
        <v>4513</v>
      </c>
      <c r="K133" s="128">
        <v>7.6405019401762069E-3</v>
      </c>
      <c r="L133" s="163"/>
      <c r="M133" s="163"/>
      <c r="N133" s="163"/>
      <c r="O133" s="163"/>
    </row>
    <row r="134" spans="1:15" s="91" customFormat="1" ht="28.5" customHeight="1" thickBot="1" x14ac:dyDescent="0.35">
      <c r="A134" s="97" t="s">
        <v>196</v>
      </c>
      <c r="B134" s="118">
        <v>1639505</v>
      </c>
      <c r="C134" s="204">
        <v>1</v>
      </c>
      <c r="D134" s="118">
        <v>1459608</v>
      </c>
      <c r="E134" s="129">
        <v>1</v>
      </c>
      <c r="F134" s="98">
        <v>1163288</v>
      </c>
      <c r="G134" s="129">
        <v>1</v>
      </c>
      <c r="H134" s="98">
        <v>1392039</v>
      </c>
      <c r="I134" s="129">
        <v>1</v>
      </c>
      <c r="J134" s="98">
        <v>590668</v>
      </c>
      <c r="K134" s="129">
        <v>1</v>
      </c>
      <c r="L134" s="163"/>
      <c r="M134" s="163"/>
      <c r="N134" s="163"/>
      <c r="O134" s="163"/>
    </row>
    <row r="135" spans="1:15" ht="9" customHeight="1" thickTop="1" x14ac:dyDescent="0.3">
      <c r="L135" s="163"/>
      <c r="M135" s="163"/>
      <c r="N135" s="163"/>
      <c r="O135" s="163"/>
    </row>
    <row r="136" spans="1:15" ht="41.85" customHeight="1" x14ac:dyDescent="0.3">
      <c r="A136" s="215" t="s">
        <v>198</v>
      </c>
      <c r="B136" s="215"/>
      <c r="C136" s="215"/>
      <c r="D136" s="215"/>
      <c r="E136" s="215"/>
      <c r="F136" s="215"/>
      <c r="G136" s="215"/>
      <c r="H136" s="215"/>
      <c r="I136" s="215"/>
      <c r="J136" s="215"/>
      <c r="K136" s="215"/>
      <c r="L136" s="163"/>
      <c r="M136" s="163"/>
      <c r="N136" s="163"/>
      <c r="O136" s="163"/>
    </row>
    <row r="137" spans="1:15" x14ac:dyDescent="0.3">
      <c r="L137" s="163"/>
      <c r="M137" s="163"/>
      <c r="N137" s="163"/>
      <c r="O137" s="163"/>
    </row>
    <row r="138" spans="1:15" x14ac:dyDescent="0.3">
      <c r="L138" s="163"/>
      <c r="M138" s="163"/>
      <c r="N138" s="163"/>
      <c r="O138" s="163"/>
    </row>
    <row r="139" spans="1:15" x14ac:dyDescent="0.3">
      <c r="L139" s="163"/>
      <c r="M139" s="163"/>
      <c r="N139" s="163"/>
      <c r="O139" s="163"/>
    </row>
    <row r="140" spans="1:15" x14ac:dyDescent="0.3">
      <c r="L140" s="163"/>
      <c r="M140" s="163"/>
      <c r="N140" s="163"/>
      <c r="O140" s="163"/>
    </row>
    <row r="141" spans="1:15" x14ac:dyDescent="0.3">
      <c r="L141" s="163"/>
      <c r="M141" s="163"/>
      <c r="N141" s="163"/>
      <c r="O141" s="163"/>
    </row>
    <row r="142" spans="1:15" x14ac:dyDescent="0.3">
      <c r="L142" s="163"/>
      <c r="M142" s="163"/>
      <c r="N142" s="163"/>
      <c r="O142" s="163"/>
    </row>
    <row r="143" spans="1:15" x14ac:dyDescent="0.3">
      <c r="L143" s="163"/>
      <c r="M143" s="163"/>
      <c r="N143" s="163"/>
      <c r="O143" s="163"/>
    </row>
    <row r="144" spans="1:15" x14ac:dyDescent="0.3">
      <c r="L144" s="163"/>
      <c r="M144" s="163"/>
      <c r="N144" s="163"/>
      <c r="O144" s="163"/>
    </row>
    <row r="145" spans="12:15" x14ac:dyDescent="0.3">
      <c r="L145" s="163"/>
      <c r="M145" s="163"/>
      <c r="N145" s="163"/>
      <c r="O145" s="163"/>
    </row>
    <row r="146" spans="12:15" x14ac:dyDescent="0.3">
      <c r="L146" s="163"/>
      <c r="M146" s="163"/>
      <c r="N146" s="163"/>
      <c r="O146" s="163"/>
    </row>
    <row r="147" spans="12:15" x14ac:dyDescent="0.3">
      <c r="L147" s="163"/>
      <c r="M147" s="163"/>
      <c r="N147" s="163"/>
      <c r="O147" s="163"/>
    </row>
    <row r="148" spans="12:15" x14ac:dyDescent="0.3">
      <c r="L148" s="163"/>
      <c r="M148" s="163"/>
      <c r="N148" s="163"/>
      <c r="O148" s="163"/>
    </row>
    <row r="149" spans="12:15" x14ac:dyDescent="0.3">
      <c r="L149" s="163"/>
      <c r="M149" s="163"/>
      <c r="N149" s="163"/>
      <c r="O149" s="163"/>
    </row>
    <row r="150" spans="12:15" x14ac:dyDescent="0.3">
      <c r="L150" s="163"/>
      <c r="M150" s="163"/>
      <c r="N150" s="163"/>
      <c r="O150" s="163"/>
    </row>
    <row r="151" spans="12:15" x14ac:dyDescent="0.3">
      <c r="L151" s="163"/>
      <c r="M151" s="163"/>
      <c r="N151" s="163"/>
      <c r="O151" s="163"/>
    </row>
    <row r="152" spans="12:15" x14ac:dyDescent="0.3">
      <c r="L152" s="163"/>
      <c r="M152" s="163"/>
      <c r="N152" s="163"/>
      <c r="O152" s="163"/>
    </row>
    <row r="153" spans="12:15" x14ac:dyDescent="0.3">
      <c r="L153" s="163"/>
      <c r="M153" s="163"/>
      <c r="N153" s="163"/>
      <c r="O153" s="163"/>
    </row>
    <row r="154" spans="12:15" x14ac:dyDescent="0.3">
      <c r="L154" s="163"/>
      <c r="M154" s="163"/>
      <c r="N154" s="163"/>
      <c r="O154" s="163"/>
    </row>
    <row r="155" spans="12:15" x14ac:dyDescent="0.3">
      <c r="L155" s="163"/>
      <c r="M155" s="163"/>
      <c r="N155" s="163"/>
      <c r="O155" s="163"/>
    </row>
    <row r="156" spans="12:15" x14ac:dyDescent="0.3">
      <c r="L156" s="163"/>
      <c r="M156" s="163"/>
      <c r="N156" s="163"/>
      <c r="O156" s="163"/>
    </row>
    <row r="157" spans="12:15" x14ac:dyDescent="0.3">
      <c r="L157" s="163"/>
      <c r="M157" s="163"/>
      <c r="N157" s="163"/>
      <c r="O157" s="163"/>
    </row>
    <row r="158" spans="12:15" x14ac:dyDescent="0.3">
      <c r="L158" s="163"/>
      <c r="M158" s="163"/>
      <c r="N158" s="163"/>
      <c r="O158" s="163"/>
    </row>
    <row r="159" spans="12:15" x14ac:dyDescent="0.3">
      <c r="L159" s="163"/>
      <c r="M159" s="163"/>
      <c r="N159" s="163"/>
      <c r="O159" s="163"/>
    </row>
    <row r="160" spans="12:15" x14ac:dyDescent="0.3">
      <c r="L160" s="163"/>
      <c r="M160" s="163"/>
      <c r="N160" s="163"/>
      <c r="O160" s="163"/>
    </row>
    <row r="161" spans="12:15" x14ac:dyDescent="0.3">
      <c r="L161" s="163"/>
      <c r="M161" s="163"/>
      <c r="N161" s="163"/>
      <c r="O161" s="163"/>
    </row>
    <row r="162" spans="12:15" x14ac:dyDescent="0.3">
      <c r="L162" s="163"/>
      <c r="M162" s="163"/>
      <c r="N162" s="163"/>
      <c r="O162" s="163"/>
    </row>
    <row r="163" spans="12:15" x14ac:dyDescent="0.3">
      <c r="L163" s="163"/>
      <c r="M163" s="163"/>
      <c r="N163" s="163"/>
      <c r="O163" s="163"/>
    </row>
    <row r="164" spans="12:15" x14ac:dyDescent="0.3">
      <c r="L164" s="163"/>
      <c r="M164" s="163"/>
      <c r="N164" s="163"/>
      <c r="O164" s="163"/>
    </row>
    <row r="165" spans="12:15" x14ac:dyDescent="0.3">
      <c r="L165" s="163"/>
      <c r="M165" s="163"/>
      <c r="N165" s="163"/>
      <c r="O165" s="163"/>
    </row>
    <row r="166" spans="12:15" x14ac:dyDescent="0.3">
      <c r="L166" s="163"/>
      <c r="M166" s="163"/>
      <c r="N166" s="163"/>
      <c r="O166" s="163"/>
    </row>
    <row r="167" spans="12:15" x14ac:dyDescent="0.3">
      <c r="L167" s="163"/>
      <c r="M167" s="163"/>
      <c r="N167" s="163"/>
      <c r="O167" s="163"/>
    </row>
    <row r="168" spans="12:15" x14ac:dyDescent="0.3">
      <c r="L168" s="163"/>
      <c r="M168" s="163"/>
      <c r="N168" s="163"/>
      <c r="O168" s="163"/>
    </row>
    <row r="169" spans="12:15" x14ac:dyDescent="0.3">
      <c r="L169" s="163"/>
      <c r="M169" s="163"/>
      <c r="N169" s="163"/>
      <c r="O169" s="163"/>
    </row>
    <row r="170" spans="12:15" x14ac:dyDescent="0.3">
      <c r="L170" s="163"/>
      <c r="M170" s="163"/>
      <c r="N170" s="163"/>
      <c r="O170" s="163"/>
    </row>
    <row r="171" spans="12:15" x14ac:dyDescent="0.3">
      <c r="L171" s="163"/>
      <c r="M171" s="163"/>
      <c r="N171" s="163"/>
      <c r="O171" s="163"/>
    </row>
    <row r="172" spans="12:15" x14ac:dyDescent="0.3">
      <c r="L172" s="163"/>
      <c r="M172" s="163"/>
      <c r="N172" s="163"/>
      <c r="O172" s="163"/>
    </row>
    <row r="173" spans="12:15" x14ac:dyDescent="0.3">
      <c r="L173" s="163"/>
      <c r="M173" s="163"/>
      <c r="N173" s="163"/>
      <c r="O173" s="163"/>
    </row>
    <row r="174" spans="12:15" x14ac:dyDescent="0.3">
      <c r="L174" s="163"/>
      <c r="M174" s="163"/>
      <c r="N174" s="163"/>
      <c r="O174" s="163"/>
    </row>
    <row r="175" spans="12:15" x14ac:dyDescent="0.3">
      <c r="L175" s="163"/>
      <c r="M175" s="163"/>
      <c r="N175" s="163"/>
      <c r="O175" s="163"/>
    </row>
    <row r="176" spans="12:15" x14ac:dyDescent="0.3">
      <c r="L176" s="163"/>
      <c r="M176" s="163"/>
      <c r="N176" s="163"/>
      <c r="O176" s="163"/>
    </row>
    <row r="177" spans="12:15" x14ac:dyDescent="0.3">
      <c r="L177" s="163"/>
      <c r="M177" s="163"/>
      <c r="N177" s="163"/>
      <c r="O177" s="163"/>
    </row>
    <row r="178" spans="12:15" x14ac:dyDescent="0.3">
      <c r="L178" s="163"/>
      <c r="M178" s="163"/>
      <c r="N178" s="163"/>
      <c r="O178" s="163"/>
    </row>
    <row r="179" spans="12:15" x14ac:dyDescent="0.3">
      <c r="L179" s="163"/>
      <c r="M179" s="163"/>
      <c r="N179" s="163"/>
      <c r="O179" s="163"/>
    </row>
    <row r="180" spans="12:15" x14ac:dyDescent="0.3">
      <c r="L180" s="163"/>
      <c r="M180" s="163"/>
      <c r="N180" s="163"/>
      <c r="O180" s="163"/>
    </row>
    <row r="181" spans="12:15" x14ac:dyDescent="0.3">
      <c r="L181" s="163"/>
      <c r="M181" s="163"/>
      <c r="N181" s="163"/>
      <c r="O181" s="163"/>
    </row>
    <row r="182" spans="12:15" x14ac:dyDescent="0.3">
      <c r="L182" s="163"/>
      <c r="M182" s="163"/>
      <c r="N182" s="163"/>
      <c r="O182" s="163"/>
    </row>
    <row r="183" spans="12:15" x14ac:dyDescent="0.3">
      <c r="L183" s="163"/>
      <c r="M183" s="163"/>
      <c r="N183" s="163"/>
      <c r="O183" s="163"/>
    </row>
    <row r="184" spans="12:15" x14ac:dyDescent="0.3">
      <c r="L184" s="163"/>
      <c r="M184" s="163"/>
      <c r="N184" s="163"/>
      <c r="O184" s="163"/>
    </row>
  </sheetData>
  <mergeCells count="8">
    <mergeCell ref="A136:K136"/>
    <mergeCell ref="J2:K2"/>
    <mergeCell ref="A1:K1"/>
    <mergeCell ref="H2:I2"/>
    <mergeCell ref="A2:A3"/>
    <mergeCell ref="B2:C2"/>
    <mergeCell ref="D2:E2"/>
    <mergeCell ref="F2:G2"/>
  </mergeCells>
  <pageMargins left="0.51181102362204722" right="0.51181102362204722" top="0.74803149606299213" bottom="0" header="0.31496062992125984" footer="0.31496062992125984"/>
  <pageSetup paperSize="9" scale="57" fitToHeight="0" orientation="portrait" r:id="rId1"/>
  <rowBreaks count="1" manualBreakCount="1">
    <brk id="69"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
    <pageSetUpPr fitToPage="1"/>
  </sheetPr>
  <dimension ref="A1:T58"/>
  <sheetViews>
    <sheetView zoomScale="85" zoomScaleNormal="85" zoomScaleSheetLayoutView="100" workbookViewId="0">
      <selection sqref="A1:P1"/>
    </sheetView>
  </sheetViews>
  <sheetFormatPr defaultColWidth="13.44140625" defaultRowHeight="10.199999999999999" x14ac:dyDescent="0.3"/>
  <cols>
    <col min="1" max="1" width="31.5546875" style="1" customWidth="1"/>
    <col min="2" max="16" width="15" style="1" customWidth="1"/>
    <col min="17" max="20" width="11.44140625" style="1" customWidth="1"/>
    <col min="21" max="16384" width="13.44140625" style="1"/>
  </cols>
  <sheetData>
    <row r="1" spans="1:20" ht="29.55" customHeight="1" thickBot="1" x14ac:dyDescent="0.35">
      <c r="A1" s="218" t="s">
        <v>246</v>
      </c>
      <c r="B1" s="218"/>
      <c r="C1" s="218"/>
      <c r="D1" s="218"/>
      <c r="E1" s="218"/>
      <c r="F1" s="218"/>
      <c r="G1" s="218"/>
      <c r="H1" s="218"/>
      <c r="I1" s="218"/>
      <c r="J1" s="218"/>
      <c r="K1" s="218"/>
      <c r="L1" s="218"/>
      <c r="M1" s="218"/>
      <c r="N1" s="218"/>
      <c r="O1" s="218"/>
      <c r="P1" s="218"/>
    </row>
    <row r="2" spans="1:20" ht="33" customHeight="1" thickTop="1" x14ac:dyDescent="0.3">
      <c r="A2" s="228" t="s">
        <v>0</v>
      </c>
      <c r="B2" s="230" t="s">
        <v>203</v>
      </c>
      <c r="C2" s="230"/>
      <c r="D2" s="230"/>
      <c r="E2" s="226" t="s">
        <v>204</v>
      </c>
      <c r="F2" s="227"/>
      <c r="G2" s="227"/>
      <c r="H2" s="226" t="s">
        <v>224</v>
      </c>
      <c r="I2" s="227"/>
      <c r="J2" s="227"/>
      <c r="K2" s="226" t="s">
        <v>241</v>
      </c>
      <c r="L2" s="227"/>
      <c r="M2" s="227"/>
      <c r="N2" s="226" t="s">
        <v>265</v>
      </c>
      <c r="O2" s="227"/>
      <c r="P2" s="227"/>
    </row>
    <row r="3" spans="1:20" ht="48.75" customHeight="1" thickBot="1" x14ac:dyDescent="0.35">
      <c r="A3" s="229"/>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20" ht="21.75" customHeight="1" thickTop="1" x14ac:dyDescent="0.3">
      <c r="A4" s="3" t="s">
        <v>4</v>
      </c>
      <c r="B4" s="4">
        <v>62557</v>
      </c>
      <c r="C4" s="4">
        <v>134501</v>
      </c>
      <c r="D4" s="5">
        <v>459.63</v>
      </c>
      <c r="E4" s="4">
        <v>88118</v>
      </c>
      <c r="F4" s="4">
        <v>183863</v>
      </c>
      <c r="G4" s="5">
        <v>497.05</v>
      </c>
      <c r="H4" s="4">
        <v>98287</v>
      </c>
      <c r="I4" s="4">
        <v>195557</v>
      </c>
      <c r="J4" s="5">
        <v>513.72</v>
      </c>
      <c r="K4" s="4">
        <v>90103</v>
      </c>
      <c r="L4" s="4">
        <v>174387</v>
      </c>
      <c r="M4" s="5">
        <v>518.33000000000004</v>
      </c>
      <c r="N4" s="4">
        <v>69316</v>
      </c>
      <c r="O4" s="4">
        <v>127414</v>
      </c>
      <c r="P4" s="5">
        <v>527.20000000000005</v>
      </c>
      <c r="Q4" s="164"/>
      <c r="R4" s="164"/>
      <c r="S4" s="164"/>
      <c r="T4" s="164"/>
    </row>
    <row r="5" spans="1:20" ht="21.75" customHeight="1" x14ac:dyDescent="0.3">
      <c r="A5" s="3" t="s">
        <v>5</v>
      </c>
      <c r="B5" s="4">
        <v>1230</v>
      </c>
      <c r="C5" s="4">
        <v>2508</v>
      </c>
      <c r="D5" s="5">
        <v>375.99</v>
      </c>
      <c r="E5" s="4">
        <v>1517</v>
      </c>
      <c r="F5" s="4">
        <v>3034</v>
      </c>
      <c r="G5" s="5">
        <v>394.66</v>
      </c>
      <c r="H5" s="4">
        <v>1560</v>
      </c>
      <c r="I5" s="4">
        <v>3035</v>
      </c>
      <c r="J5" s="5">
        <v>415.2</v>
      </c>
      <c r="K5" s="4">
        <v>1330</v>
      </c>
      <c r="L5" s="4">
        <v>2426</v>
      </c>
      <c r="M5" s="5">
        <v>417.49</v>
      </c>
      <c r="N5" s="4">
        <v>990</v>
      </c>
      <c r="O5" s="4">
        <v>1686</v>
      </c>
      <c r="P5" s="5">
        <v>436.62</v>
      </c>
      <c r="Q5" s="164"/>
      <c r="R5" s="164"/>
      <c r="S5" s="164"/>
      <c r="T5" s="164"/>
    </row>
    <row r="6" spans="1:20" ht="21.75" customHeight="1" x14ac:dyDescent="0.3">
      <c r="A6" s="3" t="s">
        <v>6</v>
      </c>
      <c r="B6" s="4">
        <v>94235</v>
      </c>
      <c r="C6" s="4">
        <v>213393</v>
      </c>
      <c r="D6" s="5">
        <v>422.75</v>
      </c>
      <c r="E6" s="4">
        <v>144656</v>
      </c>
      <c r="F6" s="4">
        <v>307419</v>
      </c>
      <c r="G6" s="5">
        <v>456.68</v>
      </c>
      <c r="H6" s="4">
        <v>158064</v>
      </c>
      <c r="I6" s="4">
        <v>324261</v>
      </c>
      <c r="J6" s="5">
        <v>472.82</v>
      </c>
      <c r="K6" s="4">
        <v>133249</v>
      </c>
      <c r="L6" s="4">
        <v>269745</v>
      </c>
      <c r="M6" s="5">
        <v>477.72</v>
      </c>
      <c r="N6" s="4">
        <v>96664</v>
      </c>
      <c r="O6" s="4">
        <v>181068</v>
      </c>
      <c r="P6" s="5">
        <v>483.49</v>
      </c>
      <c r="Q6" s="164"/>
      <c r="R6" s="164"/>
      <c r="S6" s="164"/>
      <c r="T6" s="164"/>
    </row>
    <row r="7" spans="1:20" ht="21.75" customHeight="1" x14ac:dyDescent="0.3">
      <c r="A7" s="3" t="s">
        <v>7</v>
      </c>
      <c r="B7" s="4">
        <v>3927</v>
      </c>
      <c r="C7" s="4">
        <v>9699</v>
      </c>
      <c r="D7" s="5">
        <v>349.11</v>
      </c>
      <c r="E7" s="4">
        <v>5404</v>
      </c>
      <c r="F7" s="4">
        <v>13007</v>
      </c>
      <c r="G7" s="5">
        <v>385.52</v>
      </c>
      <c r="H7" s="4">
        <v>6397</v>
      </c>
      <c r="I7" s="4">
        <v>14764</v>
      </c>
      <c r="J7" s="5">
        <v>384.35</v>
      </c>
      <c r="K7" s="4">
        <v>5896</v>
      </c>
      <c r="L7" s="4">
        <v>13176</v>
      </c>
      <c r="M7" s="5">
        <v>406.36</v>
      </c>
      <c r="N7" s="4">
        <v>4360</v>
      </c>
      <c r="O7" s="4">
        <v>9268</v>
      </c>
      <c r="P7" s="5">
        <v>407.18</v>
      </c>
      <c r="Q7" s="164"/>
      <c r="R7" s="164"/>
      <c r="S7" s="164"/>
      <c r="T7" s="164"/>
    </row>
    <row r="8" spans="1:20" ht="21.75" customHeight="1" x14ac:dyDescent="0.3">
      <c r="A8" s="6" t="s">
        <v>8</v>
      </c>
      <c r="B8" s="7">
        <v>33656</v>
      </c>
      <c r="C8" s="7">
        <v>72340</v>
      </c>
      <c r="D8" s="8">
        <v>391.91</v>
      </c>
      <c r="E8" s="7">
        <v>45346</v>
      </c>
      <c r="F8" s="7">
        <v>95791</v>
      </c>
      <c r="G8" s="8">
        <v>421.54</v>
      </c>
      <c r="H8" s="7">
        <v>48305</v>
      </c>
      <c r="I8" s="7">
        <v>97291</v>
      </c>
      <c r="J8" s="8">
        <v>436.9</v>
      </c>
      <c r="K8" s="7">
        <v>42844</v>
      </c>
      <c r="L8" s="7">
        <v>81957</v>
      </c>
      <c r="M8" s="8">
        <v>452.01</v>
      </c>
      <c r="N8" s="7">
        <v>31769</v>
      </c>
      <c r="O8" s="7">
        <v>55916</v>
      </c>
      <c r="P8" s="8">
        <v>459.32</v>
      </c>
      <c r="Q8" s="164"/>
      <c r="R8" s="164"/>
      <c r="S8" s="164"/>
      <c r="T8" s="164"/>
    </row>
    <row r="9" spans="1:20" ht="21.75" customHeight="1" x14ac:dyDescent="0.3">
      <c r="A9" s="3" t="s">
        <v>9</v>
      </c>
      <c r="B9" s="7">
        <v>12621</v>
      </c>
      <c r="C9" s="7">
        <v>24243</v>
      </c>
      <c r="D9" s="8">
        <v>369.58</v>
      </c>
      <c r="E9" s="7">
        <v>15409</v>
      </c>
      <c r="F9" s="7">
        <v>29062</v>
      </c>
      <c r="G9" s="8">
        <v>416.32</v>
      </c>
      <c r="H9" s="7">
        <v>15777</v>
      </c>
      <c r="I9" s="7">
        <v>28405</v>
      </c>
      <c r="J9" s="8">
        <v>427.46</v>
      </c>
      <c r="K9" s="7">
        <v>14541</v>
      </c>
      <c r="L9" s="7">
        <v>24844</v>
      </c>
      <c r="M9" s="8">
        <v>430.03</v>
      </c>
      <c r="N9" s="7">
        <v>11188</v>
      </c>
      <c r="O9" s="7">
        <v>17688</v>
      </c>
      <c r="P9" s="8">
        <v>434.75</v>
      </c>
      <c r="Q9" s="164"/>
      <c r="R9" s="164"/>
      <c r="S9" s="164"/>
      <c r="T9" s="164"/>
    </row>
    <row r="10" spans="1:20" ht="21.75" customHeight="1" x14ac:dyDescent="0.3">
      <c r="A10" s="3" t="s">
        <v>10</v>
      </c>
      <c r="B10" s="7">
        <v>23554</v>
      </c>
      <c r="C10" s="7">
        <v>47028</v>
      </c>
      <c r="D10" s="8">
        <v>443.97</v>
      </c>
      <c r="E10" s="7">
        <v>34305</v>
      </c>
      <c r="F10" s="7">
        <v>67320</v>
      </c>
      <c r="G10" s="8">
        <v>475.65</v>
      </c>
      <c r="H10" s="7">
        <v>37129</v>
      </c>
      <c r="I10" s="7">
        <v>70754</v>
      </c>
      <c r="J10" s="8">
        <v>492.02</v>
      </c>
      <c r="K10" s="7">
        <v>33055</v>
      </c>
      <c r="L10" s="7">
        <v>61194</v>
      </c>
      <c r="M10" s="8">
        <v>491.27</v>
      </c>
      <c r="N10" s="7">
        <v>25060</v>
      </c>
      <c r="O10" s="7">
        <v>43583</v>
      </c>
      <c r="P10" s="8">
        <v>501.6</v>
      </c>
      <c r="Q10" s="164"/>
      <c r="R10" s="164"/>
      <c r="S10" s="164"/>
      <c r="T10" s="164"/>
    </row>
    <row r="11" spans="1:20" ht="21.75" customHeight="1" x14ac:dyDescent="0.3">
      <c r="A11" s="3" t="s">
        <v>11</v>
      </c>
      <c r="B11" s="7">
        <v>39676</v>
      </c>
      <c r="C11" s="7">
        <v>90183</v>
      </c>
      <c r="D11" s="8">
        <v>396.05</v>
      </c>
      <c r="E11" s="7">
        <v>53270</v>
      </c>
      <c r="F11" s="7">
        <v>116696</v>
      </c>
      <c r="G11" s="8">
        <v>430.63</v>
      </c>
      <c r="H11" s="7">
        <v>58252</v>
      </c>
      <c r="I11" s="7">
        <v>120399</v>
      </c>
      <c r="J11" s="8">
        <v>447.71</v>
      </c>
      <c r="K11" s="7">
        <v>52881</v>
      </c>
      <c r="L11" s="7">
        <v>103554</v>
      </c>
      <c r="M11" s="8">
        <v>458.3</v>
      </c>
      <c r="N11" s="7">
        <v>39581</v>
      </c>
      <c r="O11" s="7">
        <v>71362</v>
      </c>
      <c r="P11" s="8">
        <v>463.8</v>
      </c>
      <c r="Q11" s="164"/>
      <c r="R11" s="164"/>
      <c r="S11" s="164"/>
      <c r="T11" s="164"/>
    </row>
    <row r="12" spans="1:20" ht="21.75" customHeight="1" x14ac:dyDescent="0.3">
      <c r="A12" s="3" t="s">
        <v>12</v>
      </c>
      <c r="B12" s="4">
        <v>41433</v>
      </c>
      <c r="C12" s="4">
        <v>91735</v>
      </c>
      <c r="D12" s="5">
        <v>421.46</v>
      </c>
      <c r="E12" s="4">
        <v>55452</v>
      </c>
      <c r="F12" s="4">
        <v>120008</v>
      </c>
      <c r="G12" s="5">
        <v>449.92</v>
      </c>
      <c r="H12" s="4">
        <v>60312</v>
      </c>
      <c r="I12" s="4">
        <v>124618</v>
      </c>
      <c r="J12" s="5">
        <v>464.73</v>
      </c>
      <c r="K12" s="4">
        <v>54006</v>
      </c>
      <c r="L12" s="4">
        <v>106211</v>
      </c>
      <c r="M12" s="5">
        <v>473.6</v>
      </c>
      <c r="N12" s="4">
        <v>39550</v>
      </c>
      <c r="O12" s="4">
        <v>71833</v>
      </c>
      <c r="P12" s="5">
        <v>480.67</v>
      </c>
      <c r="Q12" s="164"/>
      <c r="R12" s="164"/>
      <c r="S12" s="164"/>
      <c r="T12" s="164"/>
    </row>
    <row r="13" spans="1:20" ht="21.75" customHeight="1" x14ac:dyDescent="0.3">
      <c r="A13" s="3" t="s">
        <v>13</v>
      </c>
      <c r="B13" s="9">
        <v>11787</v>
      </c>
      <c r="C13" s="9">
        <v>26423</v>
      </c>
      <c r="D13" s="10">
        <v>455.89</v>
      </c>
      <c r="E13" s="9">
        <v>16248</v>
      </c>
      <c r="F13" s="9">
        <v>35237</v>
      </c>
      <c r="G13" s="10">
        <v>485.28</v>
      </c>
      <c r="H13" s="9">
        <v>17402</v>
      </c>
      <c r="I13" s="9">
        <v>35982</v>
      </c>
      <c r="J13" s="10">
        <v>501.08</v>
      </c>
      <c r="K13" s="9">
        <v>15639</v>
      </c>
      <c r="L13" s="9">
        <v>31212</v>
      </c>
      <c r="M13" s="10">
        <v>498.54</v>
      </c>
      <c r="N13" s="9">
        <v>12120</v>
      </c>
      <c r="O13" s="9">
        <v>22638</v>
      </c>
      <c r="P13" s="10">
        <v>504.99</v>
      </c>
      <c r="Q13" s="164"/>
      <c r="R13" s="164"/>
      <c r="S13" s="164"/>
      <c r="T13" s="164"/>
    </row>
    <row r="14" spans="1:20" ht="21.75" customHeight="1" x14ac:dyDescent="0.3">
      <c r="A14" s="3" t="s">
        <v>14</v>
      </c>
      <c r="B14" s="11">
        <v>16410</v>
      </c>
      <c r="C14" s="11">
        <v>37965</v>
      </c>
      <c r="D14" s="12">
        <v>409.85</v>
      </c>
      <c r="E14" s="11">
        <v>21524</v>
      </c>
      <c r="F14" s="11">
        <v>48270</v>
      </c>
      <c r="G14" s="12">
        <v>445.87</v>
      </c>
      <c r="H14" s="11">
        <v>22660</v>
      </c>
      <c r="I14" s="11">
        <v>48080</v>
      </c>
      <c r="J14" s="12">
        <v>464.24</v>
      </c>
      <c r="K14" s="11">
        <v>20341</v>
      </c>
      <c r="L14" s="11">
        <v>41183</v>
      </c>
      <c r="M14" s="12">
        <v>476</v>
      </c>
      <c r="N14" s="11">
        <v>15443</v>
      </c>
      <c r="O14" s="11">
        <v>28920</v>
      </c>
      <c r="P14" s="12">
        <v>482.65</v>
      </c>
      <c r="Q14" s="164"/>
      <c r="R14" s="164"/>
      <c r="S14" s="164"/>
      <c r="T14" s="164"/>
    </row>
    <row r="15" spans="1:20" ht="21.75" customHeight="1" x14ac:dyDescent="0.3">
      <c r="A15" s="3" t="s">
        <v>15</v>
      </c>
      <c r="B15" s="13">
        <v>98360</v>
      </c>
      <c r="C15" s="13">
        <v>216992</v>
      </c>
      <c r="D15" s="14">
        <v>475.04</v>
      </c>
      <c r="E15" s="13">
        <v>152635</v>
      </c>
      <c r="F15" s="13">
        <v>325343</v>
      </c>
      <c r="G15" s="14">
        <v>510.5</v>
      </c>
      <c r="H15" s="13">
        <v>187542</v>
      </c>
      <c r="I15" s="13">
        <v>378946</v>
      </c>
      <c r="J15" s="14">
        <v>526.32000000000005</v>
      </c>
      <c r="K15" s="13">
        <v>183393</v>
      </c>
      <c r="L15" s="13">
        <v>358300</v>
      </c>
      <c r="M15" s="14">
        <v>528.24</v>
      </c>
      <c r="N15" s="13">
        <v>138976</v>
      </c>
      <c r="O15" s="13">
        <v>262844</v>
      </c>
      <c r="P15" s="14">
        <v>539.49</v>
      </c>
      <c r="Q15" s="164"/>
      <c r="R15" s="164"/>
      <c r="S15" s="164"/>
      <c r="T15" s="164"/>
    </row>
    <row r="16" spans="1:20" ht="21.75" customHeight="1" x14ac:dyDescent="0.3">
      <c r="A16" s="3" t="s">
        <v>16</v>
      </c>
      <c r="B16" s="13">
        <v>23334</v>
      </c>
      <c r="C16" s="13">
        <v>52096</v>
      </c>
      <c r="D16" s="14">
        <v>460.12</v>
      </c>
      <c r="E16" s="13">
        <v>30993</v>
      </c>
      <c r="F16" s="13">
        <v>66997</v>
      </c>
      <c r="G16" s="14">
        <v>494.51</v>
      </c>
      <c r="H16" s="13">
        <v>33928</v>
      </c>
      <c r="I16" s="13">
        <v>69662</v>
      </c>
      <c r="J16" s="14">
        <v>516.22</v>
      </c>
      <c r="K16" s="13">
        <v>32274</v>
      </c>
      <c r="L16" s="13">
        <v>63848</v>
      </c>
      <c r="M16" s="14">
        <v>520.85</v>
      </c>
      <c r="N16" s="13">
        <v>25350</v>
      </c>
      <c r="O16" s="13">
        <v>47806</v>
      </c>
      <c r="P16" s="14">
        <v>527.80999999999995</v>
      </c>
      <c r="Q16" s="164"/>
      <c r="R16" s="164"/>
      <c r="S16" s="164"/>
      <c r="T16" s="164"/>
    </row>
    <row r="17" spans="1:20" ht="21.75" customHeight="1" x14ac:dyDescent="0.3">
      <c r="A17" s="3" t="s">
        <v>17</v>
      </c>
      <c r="B17" s="13">
        <v>6317</v>
      </c>
      <c r="C17" s="13">
        <v>14271</v>
      </c>
      <c r="D17" s="14">
        <v>475.61</v>
      </c>
      <c r="E17" s="13">
        <v>8712</v>
      </c>
      <c r="F17" s="13">
        <v>18635</v>
      </c>
      <c r="G17" s="14">
        <v>498.82</v>
      </c>
      <c r="H17" s="13">
        <v>9287</v>
      </c>
      <c r="I17" s="13">
        <v>18962</v>
      </c>
      <c r="J17" s="14">
        <v>523.04</v>
      </c>
      <c r="K17" s="13">
        <v>8563</v>
      </c>
      <c r="L17" s="13">
        <v>17101</v>
      </c>
      <c r="M17" s="14">
        <v>524.07000000000005</v>
      </c>
      <c r="N17" s="13">
        <v>6898</v>
      </c>
      <c r="O17" s="13">
        <v>13207</v>
      </c>
      <c r="P17" s="14">
        <v>535.85</v>
      </c>
      <c r="Q17" s="164"/>
      <c r="R17" s="164"/>
      <c r="S17" s="164"/>
      <c r="T17" s="164"/>
    </row>
    <row r="18" spans="1:20" ht="21.75" customHeight="1" x14ac:dyDescent="0.3">
      <c r="A18" s="3" t="s">
        <v>18</v>
      </c>
      <c r="B18" s="13">
        <v>213075</v>
      </c>
      <c r="C18" s="13">
        <v>610470</v>
      </c>
      <c r="D18" s="14">
        <v>567.53</v>
      </c>
      <c r="E18" s="13">
        <v>313597</v>
      </c>
      <c r="F18" s="13">
        <v>851053</v>
      </c>
      <c r="G18" s="14">
        <v>606.84</v>
      </c>
      <c r="H18" s="13">
        <v>360244</v>
      </c>
      <c r="I18" s="13">
        <v>922759</v>
      </c>
      <c r="J18" s="14">
        <v>618.35</v>
      </c>
      <c r="K18" s="13">
        <v>354683</v>
      </c>
      <c r="L18" s="13">
        <v>878502</v>
      </c>
      <c r="M18" s="14">
        <v>617.08000000000004</v>
      </c>
      <c r="N18" s="13">
        <v>294490</v>
      </c>
      <c r="O18" s="13">
        <v>720588</v>
      </c>
      <c r="P18" s="14">
        <v>630.91999999999996</v>
      </c>
      <c r="Q18" s="164"/>
      <c r="R18" s="164"/>
      <c r="S18" s="164"/>
      <c r="T18" s="164"/>
    </row>
    <row r="19" spans="1:20" ht="21.75" customHeight="1" x14ac:dyDescent="0.3">
      <c r="A19" s="3" t="s">
        <v>19</v>
      </c>
      <c r="B19" s="13">
        <v>101802</v>
      </c>
      <c r="C19" s="13">
        <v>257011</v>
      </c>
      <c r="D19" s="14">
        <v>504.15</v>
      </c>
      <c r="E19" s="13">
        <v>141562</v>
      </c>
      <c r="F19" s="13">
        <v>342425</v>
      </c>
      <c r="G19" s="14">
        <v>535.5</v>
      </c>
      <c r="H19" s="13">
        <v>157119</v>
      </c>
      <c r="I19" s="13">
        <v>362702</v>
      </c>
      <c r="J19" s="14">
        <v>551.11</v>
      </c>
      <c r="K19" s="13">
        <v>154178</v>
      </c>
      <c r="L19" s="13">
        <v>346233</v>
      </c>
      <c r="M19" s="14">
        <v>550.89</v>
      </c>
      <c r="N19" s="13">
        <v>127049</v>
      </c>
      <c r="O19" s="13">
        <v>276399</v>
      </c>
      <c r="P19" s="14">
        <v>561.75</v>
      </c>
      <c r="Q19" s="164"/>
      <c r="R19" s="164"/>
      <c r="S19" s="164"/>
      <c r="T19" s="164"/>
    </row>
    <row r="20" spans="1:20" ht="21.75" customHeight="1" x14ac:dyDescent="0.3">
      <c r="A20" s="3" t="s">
        <v>20</v>
      </c>
      <c r="B20" s="13">
        <v>11094</v>
      </c>
      <c r="C20" s="13">
        <v>24256</v>
      </c>
      <c r="D20" s="14">
        <v>440.4</v>
      </c>
      <c r="E20" s="13">
        <v>13716</v>
      </c>
      <c r="F20" s="13">
        <v>28825</v>
      </c>
      <c r="G20" s="14">
        <v>464.12</v>
      </c>
      <c r="H20" s="13">
        <v>14364</v>
      </c>
      <c r="I20" s="13">
        <v>28665</v>
      </c>
      <c r="J20" s="14">
        <v>490.73</v>
      </c>
      <c r="K20" s="13">
        <v>14165</v>
      </c>
      <c r="L20" s="13">
        <v>27451</v>
      </c>
      <c r="M20" s="14">
        <v>508.68</v>
      </c>
      <c r="N20" s="13">
        <v>11844</v>
      </c>
      <c r="O20" s="13">
        <v>22169</v>
      </c>
      <c r="P20" s="14">
        <v>523.21</v>
      </c>
      <c r="Q20" s="164"/>
      <c r="R20" s="164"/>
      <c r="S20" s="164"/>
      <c r="T20" s="164"/>
    </row>
    <row r="21" spans="1:20" ht="21.75" customHeight="1" x14ac:dyDescent="0.3">
      <c r="A21" s="3" t="s">
        <v>21</v>
      </c>
      <c r="B21" s="9">
        <v>73735</v>
      </c>
      <c r="C21" s="9">
        <v>185615</v>
      </c>
      <c r="D21" s="10">
        <v>493.87</v>
      </c>
      <c r="E21" s="9">
        <v>100301</v>
      </c>
      <c r="F21" s="9">
        <v>238723</v>
      </c>
      <c r="G21" s="10">
        <v>526.73</v>
      </c>
      <c r="H21" s="9">
        <v>111397</v>
      </c>
      <c r="I21" s="9">
        <v>249987</v>
      </c>
      <c r="J21" s="10">
        <v>542.20000000000005</v>
      </c>
      <c r="K21" s="9">
        <v>109024</v>
      </c>
      <c r="L21" s="9">
        <v>239159</v>
      </c>
      <c r="M21" s="10">
        <v>548.72</v>
      </c>
      <c r="N21" s="9">
        <v>91243</v>
      </c>
      <c r="O21" s="9">
        <v>197519</v>
      </c>
      <c r="P21" s="10">
        <v>563.04999999999995</v>
      </c>
      <c r="Q21" s="164"/>
      <c r="R21" s="164"/>
      <c r="S21" s="164"/>
      <c r="T21" s="164"/>
    </row>
    <row r="22" spans="1:20" ht="21.75" customHeight="1" x14ac:dyDescent="0.3">
      <c r="A22" s="3" t="s">
        <v>22</v>
      </c>
      <c r="B22" s="9">
        <v>191854</v>
      </c>
      <c r="C22" s="9">
        <v>499426</v>
      </c>
      <c r="D22" s="10">
        <v>545.66999999999996</v>
      </c>
      <c r="E22" s="9">
        <v>274037</v>
      </c>
      <c r="F22" s="9">
        <v>685193</v>
      </c>
      <c r="G22" s="10">
        <v>583.87</v>
      </c>
      <c r="H22" s="9">
        <v>308248</v>
      </c>
      <c r="I22" s="9">
        <v>733518</v>
      </c>
      <c r="J22" s="10">
        <v>595.1</v>
      </c>
      <c r="K22" s="9">
        <v>307383</v>
      </c>
      <c r="L22" s="9">
        <v>711036</v>
      </c>
      <c r="M22" s="10">
        <v>596.85</v>
      </c>
      <c r="N22" s="9">
        <v>259302</v>
      </c>
      <c r="O22" s="9">
        <v>593636</v>
      </c>
      <c r="P22" s="10">
        <v>610.71</v>
      </c>
      <c r="Q22" s="164"/>
      <c r="R22" s="164"/>
      <c r="S22" s="164"/>
      <c r="T22" s="164"/>
    </row>
    <row r="23" spans="1:20" ht="21.75" customHeight="1" x14ac:dyDescent="0.3">
      <c r="A23" s="3" t="s">
        <v>23</v>
      </c>
      <c r="B23" s="9">
        <v>46946</v>
      </c>
      <c r="C23" s="9">
        <v>99880</v>
      </c>
      <c r="D23" s="10">
        <v>470.81</v>
      </c>
      <c r="E23" s="9">
        <v>60581</v>
      </c>
      <c r="F23" s="9">
        <v>124270</v>
      </c>
      <c r="G23" s="10">
        <v>501.53</v>
      </c>
      <c r="H23" s="9">
        <v>65756</v>
      </c>
      <c r="I23" s="9">
        <v>128958</v>
      </c>
      <c r="J23" s="10">
        <v>515.05999999999995</v>
      </c>
      <c r="K23" s="9">
        <v>63496</v>
      </c>
      <c r="L23" s="9">
        <v>120968</v>
      </c>
      <c r="M23" s="10">
        <v>513.45000000000005</v>
      </c>
      <c r="N23" s="9">
        <v>49890</v>
      </c>
      <c r="O23" s="9">
        <v>91835</v>
      </c>
      <c r="P23" s="10">
        <v>518.16999999999996</v>
      </c>
      <c r="Q23" s="164"/>
      <c r="R23" s="164"/>
      <c r="S23" s="164"/>
      <c r="T23" s="164"/>
    </row>
    <row r="24" spans="1:20" ht="18.75" customHeight="1" x14ac:dyDescent="0.3">
      <c r="A24" s="15" t="s">
        <v>24</v>
      </c>
      <c r="B24" s="16">
        <v>1107603</v>
      </c>
      <c r="C24" s="16">
        <v>2710035</v>
      </c>
      <c r="D24" s="17">
        <v>492.17</v>
      </c>
      <c r="E24" s="16">
        <v>1577383</v>
      </c>
      <c r="F24" s="16">
        <v>3701171</v>
      </c>
      <c r="G24" s="17">
        <v>530.75</v>
      </c>
      <c r="H24" s="16">
        <v>1772030</v>
      </c>
      <c r="I24" s="16">
        <v>3957305</v>
      </c>
      <c r="J24" s="17">
        <v>546.17999999999995</v>
      </c>
      <c r="K24" s="16">
        <v>1691044</v>
      </c>
      <c r="L24" s="16">
        <v>3672487</v>
      </c>
      <c r="M24" s="17">
        <v>550.92999999999995</v>
      </c>
      <c r="N24" s="16">
        <v>1351083</v>
      </c>
      <c r="O24" s="16">
        <v>2857379</v>
      </c>
      <c r="P24" s="17">
        <v>563.9</v>
      </c>
      <c r="Q24" s="164"/>
      <c r="R24" s="164"/>
      <c r="S24" s="164"/>
      <c r="T24" s="164"/>
    </row>
    <row r="25" spans="1:20" ht="18.75" customHeight="1" x14ac:dyDescent="0.3">
      <c r="A25" s="3" t="s">
        <v>25</v>
      </c>
      <c r="B25" s="9">
        <v>271456</v>
      </c>
      <c r="C25" s="9">
        <v>593895</v>
      </c>
      <c r="D25" s="10">
        <v>422.04</v>
      </c>
      <c r="E25" s="9">
        <v>388025</v>
      </c>
      <c r="F25" s="9">
        <v>816192</v>
      </c>
      <c r="G25" s="10">
        <v>457.3</v>
      </c>
      <c r="H25" s="9">
        <v>423771</v>
      </c>
      <c r="I25" s="9">
        <v>854466</v>
      </c>
      <c r="J25" s="10">
        <v>473.81</v>
      </c>
      <c r="K25" s="9">
        <v>373899</v>
      </c>
      <c r="L25" s="9">
        <v>731283</v>
      </c>
      <c r="M25" s="10">
        <v>480.17</v>
      </c>
      <c r="N25" s="9">
        <v>278928</v>
      </c>
      <c r="O25" s="9">
        <v>507985</v>
      </c>
      <c r="P25" s="10">
        <v>487.61</v>
      </c>
      <c r="Q25" s="164"/>
      <c r="R25" s="164"/>
      <c r="S25" s="164"/>
      <c r="T25" s="164"/>
    </row>
    <row r="26" spans="1:20" ht="18.75" customHeight="1" x14ac:dyDescent="0.3">
      <c r="A26" s="3" t="s">
        <v>26</v>
      </c>
      <c r="B26" s="9">
        <v>167990</v>
      </c>
      <c r="C26" s="9">
        <v>373115</v>
      </c>
      <c r="D26" s="10">
        <v>454.04</v>
      </c>
      <c r="E26" s="9">
        <v>245859</v>
      </c>
      <c r="F26" s="9">
        <v>528858</v>
      </c>
      <c r="G26" s="10">
        <v>489.41</v>
      </c>
      <c r="H26" s="9">
        <v>287916</v>
      </c>
      <c r="I26" s="9">
        <v>587626</v>
      </c>
      <c r="J26" s="10">
        <v>507.37</v>
      </c>
      <c r="K26" s="9">
        <v>273379</v>
      </c>
      <c r="L26" s="9">
        <v>536906</v>
      </c>
      <c r="M26" s="10">
        <v>512.14</v>
      </c>
      <c r="N26" s="9">
        <v>206089</v>
      </c>
      <c r="O26" s="9">
        <v>386235</v>
      </c>
      <c r="P26" s="10">
        <v>521.88</v>
      </c>
      <c r="Q26" s="164"/>
      <c r="R26" s="164"/>
      <c r="S26" s="164"/>
      <c r="T26" s="164"/>
    </row>
    <row r="27" spans="1:20" ht="18.75" customHeight="1" thickBot="1" x14ac:dyDescent="0.35">
      <c r="A27" s="18" t="s">
        <v>27</v>
      </c>
      <c r="B27" s="19">
        <v>668157</v>
      </c>
      <c r="C27" s="19">
        <v>1743025</v>
      </c>
      <c r="D27" s="20">
        <v>529.38</v>
      </c>
      <c r="E27" s="19">
        <v>943499</v>
      </c>
      <c r="F27" s="19">
        <v>2356121</v>
      </c>
      <c r="G27" s="20">
        <v>567.66999999999996</v>
      </c>
      <c r="H27" s="19">
        <v>1060343</v>
      </c>
      <c r="I27" s="19">
        <v>2515213</v>
      </c>
      <c r="J27" s="20">
        <v>581.61</v>
      </c>
      <c r="K27" s="19">
        <v>1043766</v>
      </c>
      <c r="L27" s="19">
        <v>2404298</v>
      </c>
      <c r="M27" s="20">
        <v>583.16</v>
      </c>
      <c r="N27" s="19">
        <v>866066</v>
      </c>
      <c r="O27" s="19">
        <v>1963159</v>
      </c>
      <c r="P27" s="20">
        <v>596.16</v>
      </c>
      <c r="Q27" s="164"/>
      <c r="R27" s="164"/>
      <c r="S27" s="164"/>
      <c r="T27" s="164"/>
    </row>
    <row r="28" spans="1:20" ht="10.8" thickTop="1" x14ac:dyDescent="0.3">
      <c r="A28" s="21"/>
    </row>
    <row r="29" spans="1:20" x14ac:dyDescent="0.3">
      <c r="B29" s="132"/>
      <c r="C29" s="132"/>
      <c r="D29" s="132"/>
      <c r="E29" s="191"/>
      <c r="F29" s="191"/>
      <c r="G29" s="191"/>
      <c r="H29" s="191"/>
      <c r="I29" s="191"/>
      <c r="J29" s="191"/>
      <c r="K29" s="191"/>
      <c r="L29" s="191"/>
      <c r="M29" s="191"/>
      <c r="N29" s="191"/>
      <c r="O29" s="191"/>
      <c r="P29" s="191"/>
      <c r="Q29" s="191"/>
    </row>
    <row r="30" spans="1:20" s="23" customFormat="1" x14ac:dyDescent="0.3">
      <c r="A30" s="1"/>
      <c r="B30" s="1"/>
      <c r="C30" s="1"/>
      <c r="D30" s="22"/>
      <c r="E30" s="1"/>
      <c r="F30" s="1"/>
      <c r="G30" s="22"/>
      <c r="H30" s="1"/>
      <c r="I30" s="1"/>
      <c r="J30" s="22"/>
      <c r="K30" s="1"/>
      <c r="L30" s="1"/>
      <c r="M30" s="22"/>
      <c r="N30" s="190"/>
      <c r="O30" s="1"/>
      <c r="P30" s="22"/>
    </row>
    <row r="31" spans="1:20" ht="16.2" x14ac:dyDescent="0.3">
      <c r="B31" s="148"/>
      <c r="C31" s="148"/>
      <c r="D31" s="148"/>
      <c r="E31" s="148"/>
      <c r="F31" s="148"/>
      <c r="G31" s="148"/>
      <c r="H31" s="148"/>
      <c r="I31" s="148"/>
      <c r="J31" s="148"/>
      <c r="K31" s="148"/>
      <c r="L31" s="148"/>
      <c r="M31" s="148"/>
      <c r="N31" s="148"/>
      <c r="O31" s="148"/>
      <c r="P31" s="148"/>
    </row>
    <row r="33" spans="2:15" ht="16.2" x14ac:dyDescent="0.3">
      <c r="C33" s="148"/>
      <c r="F33" s="148"/>
      <c r="I33" s="148"/>
      <c r="L33" s="148"/>
      <c r="N33" s="149"/>
      <c r="O33" s="148"/>
    </row>
    <row r="38" spans="2:15" x14ac:dyDescent="0.3">
      <c r="B38" s="24"/>
      <c r="E38" s="24"/>
      <c r="H38" s="24"/>
      <c r="K38" s="24"/>
      <c r="N38" s="24"/>
    </row>
    <row r="39" spans="2:15" x14ac:dyDescent="0.3">
      <c r="B39" s="24"/>
      <c r="E39" s="24"/>
      <c r="H39" s="24"/>
      <c r="K39" s="24"/>
      <c r="N39" s="24"/>
    </row>
    <row r="40" spans="2:15" x14ac:dyDescent="0.3">
      <c r="B40" s="24"/>
      <c r="E40" s="24"/>
      <c r="H40" s="24"/>
      <c r="K40" s="24"/>
      <c r="N40" s="24"/>
    </row>
    <row r="41" spans="2:15" x14ac:dyDescent="0.3">
      <c r="B41" s="24"/>
      <c r="E41" s="24"/>
      <c r="H41" s="24"/>
      <c r="K41" s="24"/>
      <c r="N41" s="24"/>
    </row>
    <row r="42" spans="2:15" x14ac:dyDescent="0.3">
      <c r="B42" s="24"/>
      <c r="E42" s="24"/>
      <c r="H42" s="24"/>
      <c r="K42" s="24"/>
      <c r="N42" s="24"/>
    </row>
    <row r="43" spans="2:15" x14ac:dyDescent="0.3">
      <c r="B43" s="24"/>
      <c r="E43" s="24"/>
      <c r="H43" s="24"/>
      <c r="K43" s="24"/>
      <c r="N43" s="24"/>
    </row>
    <row r="44" spans="2:15" x14ac:dyDescent="0.3">
      <c r="B44" s="24"/>
      <c r="E44" s="24"/>
      <c r="H44" s="24"/>
      <c r="K44" s="24"/>
      <c r="N44" s="24"/>
    </row>
    <row r="45" spans="2:15" x14ac:dyDescent="0.3">
      <c r="B45" s="24"/>
      <c r="E45" s="24"/>
      <c r="H45" s="24"/>
      <c r="K45" s="24"/>
      <c r="N45" s="24"/>
    </row>
    <row r="46" spans="2:15" x14ac:dyDescent="0.3">
      <c r="B46" s="24"/>
      <c r="E46" s="24"/>
      <c r="H46" s="24"/>
      <c r="K46" s="24"/>
      <c r="N46" s="24"/>
    </row>
    <row r="47" spans="2:15" x14ac:dyDescent="0.3">
      <c r="B47" s="24"/>
      <c r="E47" s="24"/>
      <c r="H47" s="24"/>
      <c r="K47" s="24"/>
      <c r="N47" s="24"/>
    </row>
    <row r="48" spans="2:15" x14ac:dyDescent="0.3">
      <c r="B48" s="24"/>
      <c r="E48" s="24"/>
      <c r="H48" s="24"/>
      <c r="K48" s="24"/>
      <c r="N48" s="24"/>
    </row>
    <row r="49" spans="2:14" x14ac:dyDescent="0.3">
      <c r="B49" s="24"/>
      <c r="E49" s="24"/>
      <c r="H49" s="24"/>
      <c r="K49" s="24"/>
      <c r="N49" s="24"/>
    </row>
    <row r="50" spans="2:14" x14ac:dyDescent="0.3">
      <c r="B50" s="24"/>
      <c r="E50" s="24"/>
      <c r="H50" s="24"/>
      <c r="K50" s="24"/>
      <c r="N50" s="24"/>
    </row>
    <row r="51" spans="2:14" x14ac:dyDescent="0.3">
      <c r="B51" s="24"/>
      <c r="E51" s="24"/>
      <c r="H51" s="24"/>
      <c r="K51" s="24"/>
      <c r="N51" s="24"/>
    </row>
    <row r="52" spans="2:14" x14ac:dyDescent="0.3">
      <c r="B52" s="24"/>
      <c r="E52" s="24"/>
      <c r="H52" s="24"/>
      <c r="K52" s="24"/>
      <c r="N52" s="24"/>
    </row>
    <row r="53" spans="2:14" x14ac:dyDescent="0.3">
      <c r="B53" s="24"/>
      <c r="E53" s="24"/>
      <c r="H53" s="24"/>
      <c r="K53" s="24"/>
      <c r="N53" s="24"/>
    </row>
    <row r="54" spans="2:14" x14ac:dyDescent="0.3">
      <c r="B54" s="24"/>
      <c r="E54" s="24"/>
      <c r="H54" s="24"/>
      <c r="K54" s="24"/>
      <c r="N54" s="24"/>
    </row>
    <row r="55" spans="2:14" x14ac:dyDescent="0.3">
      <c r="B55" s="24"/>
      <c r="E55" s="24"/>
      <c r="H55" s="24"/>
      <c r="K55" s="24"/>
      <c r="N55" s="24"/>
    </row>
    <row r="56" spans="2:14" x14ac:dyDescent="0.3">
      <c r="B56" s="24"/>
      <c r="E56" s="24"/>
      <c r="H56" s="24"/>
      <c r="K56" s="24"/>
      <c r="N56" s="24"/>
    </row>
    <row r="57" spans="2:14" x14ac:dyDescent="0.3">
      <c r="B57" s="24"/>
      <c r="E57" s="24"/>
      <c r="H57" s="24"/>
      <c r="K57" s="24"/>
      <c r="N57" s="24"/>
    </row>
    <row r="58" spans="2:14" x14ac:dyDescent="0.3">
      <c r="B58" s="24"/>
      <c r="E58" s="24"/>
      <c r="H58" s="24"/>
      <c r="K58" s="24"/>
      <c r="N58" s="24"/>
    </row>
  </sheetData>
  <mergeCells count="7">
    <mergeCell ref="N2:P2"/>
    <mergeCell ref="A1:P1"/>
    <mergeCell ref="K2:M2"/>
    <mergeCell ref="A2:A3"/>
    <mergeCell ref="B2:D2"/>
    <mergeCell ref="E2:G2"/>
    <mergeCell ref="H2:J2"/>
  </mergeCells>
  <printOptions horizontalCentered="1"/>
  <pageMargins left="0.31496062992125984" right="0.31496062992125984" top="0.74803149606299213" bottom="0.74803149606299213" header="0.31496062992125984" footer="0.31496062992125984"/>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2">
    <pageSetUpPr fitToPage="1"/>
  </sheetPr>
  <dimension ref="A1:P58"/>
  <sheetViews>
    <sheetView zoomScale="85" zoomScaleNormal="85" zoomScaleSheetLayoutView="100" workbookViewId="0">
      <selection sqref="A1:P1"/>
    </sheetView>
  </sheetViews>
  <sheetFormatPr defaultColWidth="13.44140625" defaultRowHeight="10.199999999999999" x14ac:dyDescent="0.3"/>
  <cols>
    <col min="1" max="1" width="28.44140625" style="1" customWidth="1"/>
    <col min="2" max="2" width="14.44140625" style="1" bestFit="1" customWidth="1"/>
    <col min="3" max="3" width="16.77734375" style="1" bestFit="1" customWidth="1"/>
    <col min="4" max="4" width="13" style="1" customWidth="1"/>
    <col min="5" max="5" width="14.44140625" style="1" bestFit="1" customWidth="1"/>
    <col min="6" max="6" width="16.77734375" style="1" bestFit="1" customWidth="1"/>
    <col min="7" max="7" width="13" style="1" customWidth="1"/>
    <col min="8" max="8" width="16.5546875" style="1" bestFit="1" customWidth="1"/>
    <col min="9" max="9" width="16.77734375" style="1" bestFit="1" customWidth="1"/>
    <col min="10" max="10" width="13" style="1" customWidth="1"/>
    <col min="11" max="11" width="14.44140625" style="1" bestFit="1" customWidth="1"/>
    <col min="12" max="12" width="16.77734375" style="1" bestFit="1" customWidth="1"/>
    <col min="13" max="13" width="13" style="1" customWidth="1"/>
    <col min="14" max="15" width="14.44140625" style="1" bestFit="1" customWidth="1"/>
    <col min="16" max="16" width="13" style="1" customWidth="1"/>
    <col min="17" max="16384" width="13.44140625" style="1"/>
  </cols>
  <sheetData>
    <row r="1" spans="1:16" ht="25.5" customHeight="1" thickBot="1" x14ac:dyDescent="0.35">
      <c r="A1" s="218" t="s">
        <v>248</v>
      </c>
      <c r="B1" s="218"/>
      <c r="C1" s="218"/>
      <c r="D1" s="218"/>
      <c r="E1" s="218"/>
      <c r="F1" s="218"/>
      <c r="G1" s="218"/>
      <c r="H1" s="218"/>
      <c r="I1" s="218"/>
      <c r="J1" s="218"/>
      <c r="K1" s="218"/>
      <c r="L1" s="218"/>
      <c r="M1" s="218"/>
      <c r="N1" s="218"/>
      <c r="O1" s="218"/>
      <c r="P1" s="218"/>
    </row>
    <row r="2" spans="1:16" ht="33" customHeight="1" thickTop="1" x14ac:dyDescent="0.3">
      <c r="A2" s="228" t="s">
        <v>0</v>
      </c>
      <c r="B2" s="230" t="s">
        <v>203</v>
      </c>
      <c r="C2" s="230"/>
      <c r="D2" s="230"/>
      <c r="E2" s="226" t="s">
        <v>204</v>
      </c>
      <c r="F2" s="227"/>
      <c r="G2" s="227"/>
      <c r="H2" s="226" t="s">
        <v>224</v>
      </c>
      <c r="I2" s="227"/>
      <c r="J2" s="227"/>
      <c r="K2" s="226" t="s">
        <v>241</v>
      </c>
      <c r="L2" s="227"/>
      <c r="M2" s="227"/>
      <c r="N2" s="226" t="s">
        <v>265</v>
      </c>
      <c r="O2" s="227"/>
      <c r="P2" s="227"/>
    </row>
    <row r="3" spans="1:16" ht="48.75" customHeight="1" thickBot="1" x14ac:dyDescent="0.35">
      <c r="A3" s="229"/>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16" ht="21.75" customHeight="1" thickTop="1" x14ac:dyDescent="0.3">
      <c r="A4" s="3" t="s">
        <v>4</v>
      </c>
      <c r="B4" s="4">
        <v>53964</v>
      </c>
      <c r="C4" s="4">
        <v>125096</v>
      </c>
      <c r="D4" s="5">
        <v>500.61</v>
      </c>
      <c r="E4" s="4">
        <v>78029</v>
      </c>
      <c r="F4" s="4">
        <v>172790</v>
      </c>
      <c r="G4" s="5">
        <v>537.29999999999995</v>
      </c>
      <c r="H4" s="4">
        <v>87456</v>
      </c>
      <c r="I4" s="4">
        <v>183748</v>
      </c>
      <c r="J4" s="5">
        <v>548.35</v>
      </c>
      <c r="K4" s="4">
        <v>79337</v>
      </c>
      <c r="L4" s="4">
        <v>162657</v>
      </c>
      <c r="M4" s="5">
        <v>559.52</v>
      </c>
      <c r="N4" s="4">
        <v>59262</v>
      </c>
      <c r="O4" s="4">
        <v>116479</v>
      </c>
      <c r="P4" s="5">
        <v>572.33000000000004</v>
      </c>
    </row>
    <row r="5" spans="1:16" ht="21.75" customHeight="1" x14ac:dyDescent="0.3">
      <c r="A5" s="3" t="s">
        <v>5</v>
      </c>
      <c r="B5" s="4">
        <v>1036</v>
      </c>
      <c r="C5" s="4">
        <v>2296</v>
      </c>
      <c r="D5" s="5">
        <v>419.32</v>
      </c>
      <c r="E5" s="4">
        <v>1299</v>
      </c>
      <c r="F5" s="4">
        <v>2796</v>
      </c>
      <c r="G5" s="5">
        <v>436.69</v>
      </c>
      <c r="H5" s="4">
        <v>1340</v>
      </c>
      <c r="I5" s="4">
        <v>2793</v>
      </c>
      <c r="J5" s="5">
        <v>461.31</v>
      </c>
      <c r="K5" s="4">
        <v>1113</v>
      </c>
      <c r="L5" s="4">
        <v>2189</v>
      </c>
      <c r="M5" s="5">
        <v>472.82</v>
      </c>
      <c r="N5" s="4">
        <v>793</v>
      </c>
      <c r="O5" s="4">
        <v>1469</v>
      </c>
      <c r="P5" s="5">
        <v>494.12</v>
      </c>
    </row>
    <row r="6" spans="1:16" ht="21.75" customHeight="1" x14ac:dyDescent="0.3">
      <c r="A6" s="3" t="s">
        <v>6</v>
      </c>
      <c r="B6" s="4">
        <v>79659</v>
      </c>
      <c r="C6" s="4">
        <v>197291</v>
      </c>
      <c r="D6" s="5">
        <v>465.01</v>
      </c>
      <c r="E6" s="4">
        <v>127255</v>
      </c>
      <c r="F6" s="4">
        <v>288234</v>
      </c>
      <c r="G6" s="5">
        <v>494.9</v>
      </c>
      <c r="H6" s="4">
        <v>139749</v>
      </c>
      <c r="I6" s="4">
        <v>304116</v>
      </c>
      <c r="J6" s="5">
        <v>506.48</v>
      </c>
      <c r="K6" s="4">
        <v>116012</v>
      </c>
      <c r="L6" s="4">
        <v>250793</v>
      </c>
      <c r="M6" s="5">
        <v>516.84</v>
      </c>
      <c r="N6" s="4">
        <v>80958</v>
      </c>
      <c r="O6" s="4">
        <v>163858</v>
      </c>
      <c r="P6" s="5">
        <v>529.66</v>
      </c>
    </row>
    <row r="7" spans="1:16" ht="21.75" customHeight="1" x14ac:dyDescent="0.3">
      <c r="A7" s="3" t="s">
        <v>7</v>
      </c>
      <c r="B7" s="4">
        <v>3444</v>
      </c>
      <c r="C7" s="4">
        <v>9180</v>
      </c>
      <c r="D7" s="5">
        <v>379.58</v>
      </c>
      <c r="E7" s="4">
        <v>4766</v>
      </c>
      <c r="F7" s="4">
        <v>12324</v>
      </c>
      <c r="G7" s="5">
        <v>416.08</v>
      </c>
      <c r="H7" s="4">
        <v>5621</v>
      </c>
      <c r="I7" s="4">
        <v>13934</v>
      </c>
      <c r="J7" s="5">
        <v>412.48</v>
      </c>
      <c r="K7" s="4">
        <v>5136</v>
      </c>
      <c r="L7" s="4">
        <v>12347</v>
      </c>
      <c r="M7" s="5">
        <v>435.67</v>
      </c>
      <c r="N7" s="4">
        <v>3664</v>
      </c>
      <c r="O7" s="4">
        <v>8507</v>
      </c>
      <c r="P7" s="5">
        <v>443.85</v>
      </c>
    </row>
    <row r="8" spans="1:16" ht="21.75" customHeight="1" x14ac:dyDescent="0.3">
      <c r="A8" s="6" t="s">
        <v>8</v>
      </c>
      <c r="B8" s="7">
        <v>26655</v>
      </c>
      <c r="C8" s="7">
        <v>64692</v>
      </c>
      <c r="D8" s="8">
        <v>446.81</v>
      </c>
      <c r="E8" s="7">
        <v>37367</v>
      </c>
      <c r="F8" s="7">
        <v>87075</v>
      </c>
      <c r="G8" s="8">
        <v>478.54</v>
      </c>
      <c r="H8" s="7">
        <v>40200</v>
      </c>
      <c r="I8" s="7">
        <v>88447</v>
      </c>
      <c r="J8" s="8">
        <v>486.44</v>
      </c>
      <c r="K8" s="7">
        <v>35809</v>
      </c>
      <c r="L8" s="7">
        <v>74243</v>
      </c>
      <c r="M8" s="8">
        <v>498.7</v>
      </c>
      <c r="N8" s="7">
        <v>25420</v>
      </c>
      <c r="O8" s="7">
        <v>48979</v>
      </c>
      <c r="P8" s="8">
        <v>511.67</v>
      </c>
    </row>
    <row r="9" spans="1:16" ht="21.75" customHeight="1" x14ac:dyDescent="0.3">
      <c r="A9" s="3" t="s">
        <v>9</v>
      </c>
      <c r="B9" s="7">
        <v>10399</v>
      </c>
      <c r="C9" s="7">
        <v>21822</v>
      </c>
      <c r="D9" s="8">
        <v>408.59</v>
      </c>
      <c r="E9" s="7">
        <v>13003</v>
      </c>
      <c r="F9" s="7">
        <v>26435</v>
      </c>
      <c r="G9" s="8">
        <v>458.3</v>
      </c>
      <c r="H9" s="7">
        <v>13207</v>
      </c>
      <c r="I9" s="7">
        <v>25619</v>
      </c>
      <c r="J9" s="8">
        <v>467.24</v>
      </c>
      <c r="K9" s="7">
        <v>12003</v>
      </c>
      <c r="L9" s="7">
        <v>22080</v>
      </c>
      <c r="M9" s="8">
        <v>474.43</v>
      </c>
      <c r="N9" s="7">
        <v>8827</v>
      </c>
      <c r="O9" s="7">
        <v>15151</v>
      </c>
      <c r="P9" s="8">
        <v>485.16</v>
      </c>
    </row>
    <row r="10" spans="1:16" ht="21.75" customHeight="1" x14ac:dyDescent="0.3">
      <c r="A10" s="3" t="s">
        <v>10</v>
      </c>
      <c r="B10" s="7">
        <v>19547</v>
      </c>
      <c r="C10" s="7">
        <v>42618</v>
      </c>
      <c r="D10" s="8">
        <v>490.5</v>
      </c>
      <c r="E10" s="7">
        <v>29702</v>
      </c>
      <c r="F10" s="7">
        <v>62272</v>
      </c>
      <c r="G10" s="8">
        <v>519.29999999999995</v>
      </c>
      <c r="H10" s="7">
        <v>32266</v>
      </c>
      <c r="I10" s="7">
        <v>65462</v>
      </c>
      <c r="J10" s="8">
        <v>530.74</v>
      </c>
      <c r="K10" s="7">
        <v>28255</v>
      </c>
      <c r="L10" s="7">
        <v>56005</v>
      </c>
      <c r="M10" s="8">
        <v>535.91999999999996</v>
      </c>
      <c r="N10" s="7">
        <v>20630</v>
      </c>
      <c r="O10" s="7">
        <v>38816</v>
      </c>
      <c r="P10" s="8">
        <v>552.65</v>
      </c>
    </row>
    <row r="11" spans="1:16" ht="21.75" customHeight="1" x14ac:dyDescent="0.3">
      <c r="A11" s="3" t="s">
        <v>11</v>
      </c>
      <c r="B11" s="7">
        <v>33895</v>
      </c>
      <c r="C11" s="7">
        <v>83835</v>
      </c>
      <c r="D11" s="8">
        <v>431.54</v>
      </c>
      <c r="E11" s="7">
        <v>46709</v>
      </c>
      <c r="F11" s="7">
        <v>109498</v>
      </c>
      <c r="G11" s="8">
        <v>465.94</v>
      </c>
      <c r="H11" s="7">
        <v>51342</v>
      </c>
      <c r="I11" s="7">
        <v>112845</v>
      </c>
      <c r="J11" s="8">
        <v>479.18</v>
      </c>
      <c r="K11" s="7">
        <v>46224</v>
      </c>
      <c r="L11" s="7">
        <v>96275</v>
      </c>
      <c r="M11" s="8">
        <v>493.38</v>
      </c>
      <c r="N11" s="7">
        <v>33390</v>
      </c>
      <c r="O11" s="7">
        <v>64624</v>
      </c>
      <c r="P11" s="8">
        <v>503.95</v>
      </c>
    </row>
    <row r="12" spans="1:16" ht="21.75" customHeight="1" x14ac:dyDescent="0.3">
      <c r="A12" s="3" t="s">
        <v>12</v>
      </c>
      <c r="B12" s="4">
        <v>35063</v>
      </c>
      <c r="C12" s="4">
        <v>84607</v>
      </c>
      <c r="D12" s="5">
        <v>462.93</v>
      </c>
      <c r="E12" s="4">
        <v>48342</v>
      </c>
      <c r="F12" s="4">
        <v>112079</v>
      </c>
      <c r="G12" s="5">
        <v>490.79</v>
      </c>
      <c r="H12" s="4">
        <v>52814</v>
      </c>
      <c r="I12" s="4">
        <v>116303</v>
      </c>
      <c r="J12" s="5">
        <v>500.77</v>
      </c>
      <c r="K12" s="4">
        <v>47076</v>
      </c>
      <c r="L12" s="4">
        <v>98513</v>
      </c>
      <c r="M12" s="5">
        <v>512.88</v>
      </c>
      <c r="N12" s="4">
        <v>33391</v>
      </c>
      <c r="O12" s="4">
        <v>65054</v>
      </c>
      <c r="P12" s="5">
        <v>525.54999999999995</v>
      </c>
    </row>
    <row r="13" spans="1:16" ht="21.75" customHeight="1" x14ac:dyDescent="0.3">
      <c r="A13" s="3" t="s">
        <v>13</v>
      </c>
      <c r="B13" s="9">
        <v>10206</v>
      </c>
      <c r="C13" s="9">
        <v>24648</v>
      </c>
      <c r="D13" s="10">
        <v>493.37</v>
      </c>
      <c r="E13" s="9">
        <v>14400</v>
      </c>
      <c r="F13" s="9">
        <v>33158</v>
      </c>
      <c r="G13" s="10">
        <v>522.25</v>
      </c>
      <c r="H13" s="9">
        <v>15448</v>
      </c>
      <c r="I13" s="9">
        <v>33779</v>
      </c>
      <c r="J13" s="10">
        <v>535.17999999999995</v>
      </c>
      <c r="K13" s="9">
        <v>13836</v>
      </c>
      <c r="L13" s="9">
        <v>29177</v>
      </c>
      <c r="M13" s="10">
        <v>533.73</v>
      </c>
      <c r="N13" s="9">
        <v>10440</v>
      </c>
      <c r="O13" s="9">
        <v>20749</v>
      </c>
      <c r="P13" s="10">
        <v>542.02</v>
      </c>
    </row>
    <row r="14" spans="1:16" ht="21.75" customHeight="1" x14ac:dyDescent="0.3">
      <c r="A14" s="3" t="s">
        <v>14</v>
      </c>
      <c r="B14" s="11">
        <v>14065</v>
      </c>
      <c r="C14" s="11">
        <v>35340</v>
      </c>
      <c r="D14" s="12">
        <v>447.64</v>
      </c>
      <c r="E14" s="11">
        <v>18854</v>
      </c>
      <c r="F14" s="11">
        <v>45284</v>
      </c>
      <c r="G14" s="12">
        <v>483.57</v>
      </c>
      <c r="H14" s="11">
        <v>19887</v>
      </c>
      <c r="I14" s="11">
        <v>44995</v>
      </c>
      <c r="J14" s="12">
        <v>498.6</v>
      </c>
      <c r="K14" s="11">
        <v>17887</v>
      </c>
      <c r="L14" s="11">
        <v>38435</v>
      </c>
      <c r="M14" s="12">
        <v>510.6</v>
      </c>
      <c r="N14" s="11">
        <v>13218</v>
      </c>
      <c r="O14" s="11">
        <v>26433</v>
      </c>
      <c r="P14" s="12">
        <v>522.83000000000004</v>
      </c>
    </row>
    <row r="15" spans="1:16" ht="21.75" customHeight="1" x14ac:dyDescent="0.3">
      <c r="A15" s="3" t="s">
        <v>15</v>
      </c>
      <c r="B15" s="13">
        <v>84943</v>
      </c>
      <c r="C15" s="13">
        <v>201800</v>
      </c>
      <c r="D15" s="14">
        <v>514.36</v>
      </c>
      <c r="E15" s="13">
        <v>136869</v>
      </c>
      <c r="F15" s="13">
        <v>307579</v>
      </c>
      <c r="G15" s="14">
        <v>544.24</v>
      </c>
      <c r="H15" s="13">
        <v>169963</v>
      </c>
      <c r="I15" s="13">
        <v>359303</v>
      </c>
      <c r="J15" s="14">
        <v>552.02</v>
      </c>
      <c r="K15" s="13">
        <v>166296</v>
      </c>
      <c r="L15" s="13">
        <v>339269</v>
      </c>
      <c r="M15" s="14">
        <v>553.39</v>
      </c>
      <c r="N15" s="13">
        <v>123215</v>
      </c>
      <c r="O15" s="13">
        <v>245426</v>
      </c>
      <c r="P15" s="14">
        <v>570.1</v>
      </c>
    </row>
    <row r="16" spans="1:16" ht="21.75" customHeight="1" x14ac:dyDescent="0.3">
      <c r="A16" s="3" t="s">
        <v>16</v>
      </c>
      <c r="B16" s="13">
        <v>20540</v>
      </c>
      <c r="C16" s="13">
        <v>48909</v>
      </c>
      <c r="D16" s="14">
        <v>493.93</v>
      </c>
      <c r="E16" s="13">
        <v>27780</v>
      </c>
      <c r="F16" s="13">
        <v>63331</v>
      </c>
      <c r="G16" s="14">
        <v>527.67999999999995</v>
      </c>
      <c r="H16" s="13">
        <v>30485</v>
      </c>
      <c r="I16" s="13">
        <v>65764</v>
      </c>
      <c r="J16" s="14">
        <v>545.61</v>
      </c>
      <c r="K16" s="13">
        <v>29163</v>
      </c>
      <c r="L16" s="13">
        <v>60332</v>
      </c>
      <c r="M16" s="14">
        <v>549.29999999999995</v>
      </c>
      <c r="N16" s="13">
        <v>22497</v>
      </c>
      <c r="O16" s="13">
        <v>44581</v>
      </c>
      <c r="P16" s="14">
        <v>559.41</v>
      </c>
    </row>
    <row r="17" spans="1:16" ht="21.75" customHeight="1" x14ac:dyDescent="0.3">
      <c r="A17" s="3" t="s">
        <v>17</v>
      </c>
      <c r="B17" s="13">
        <v>5714</v>
      </c>
      <c r="C17" s="13">
        <v>13581</v>
      </c>
      <c r="D17" s="14">
        <v>502.75</v>
      </c>
      <c r="E17" s="13">
        <v>7976</v>
      </c>
      <c r="F17" s="13">
        <v>17799</v>
      </c>
      <c r="G17" s="14">
        <v>524.82000000000005</v>
      </c>
      <c r="H17" s="13">
        <v>8510</v>
      </c>
      <c r="I17" s="13">
        <v>18077</v>
      </c>
      <c r="J17" s="14">
        <v>547.97</v>
      </c>
      <c r="K17" s="13">
        <v>7877</v>
      </c>
      <c r="L17" s="13">
        <v>16322</v>
      </c>
      <c r="M17" s="14">
        <v>548.38</v>
      </c>
      <c r="N17" s="13">
        <v>6255</v>
      </c>
      <c r="O17" s="13">
        <v>12474</v>
      </c>
      <c r="P17" s="14">
        <v>563.80999999999995</v>
      </c>
    </row>
    <row r="18" spans="1:16" ht="21.75" customHeight="1" x14ac:dyDescent="0.3">
      <c r="A18" s="3" t="s">
        <v>18</v>
      </c>
      <c r="B18" s="13">
        <v>193453</v>
      </c>
      <c r="C18" s="13">
        <v>587065</v>
      </c>
      <c r="D18" s="14">
        <v>600.97</v>
      </c>
      <c r="E18" s="13">
        <v>289644</v>
      </c>
      <c r="F18" s="13">
        <v>822562</v>
      </c>
      <c r="G18" s="14">
        <v>637.4</v>
      </c>
      <c r="H18" s="13">
        <v>333113</v>
      </c>
      <c r="I18" s="13">
        <v>890651</v>
      </c>
      <c r="J18" s="14">
        <v>645.62</v>
      </c>
      <c r="K18" s="13">
        <v>328432</v>
      </c>
      <c r="L18" s="13">
        <v>847248</v>
      </c>
      <c r="M18" s="14">
        <v>644.34</v>
      </c>
      <c r="N18" s="13">
        <v>269675</v>
      </c>
      <c r="O18" s="13">
        <v>691127</v>
      </c>
      <c r="P18" s="14">
        <v>662.34</v>
      </c>
    </row>
    <row r="19" spans="1:16" ht="21.75" customHeight="1" x14ac:dyDescent="0.3">
      <c r="A19" s="3" t="s">
        <v>19</v>
      </c>
      <c r="B19" s="13">
        <v>91331</v>
      </c>
      <c r="C19" s="13">
        <v>244770</v>
      </c>
      <c r="D19" s="14">
        <v>535.9</v>
      </c>
      <c r="E19" s="13">
        <v>128946</v>
      </c>
      <c r="F19" s="13">
        <v>327637</v>
      </c>
      <c r="G19" s="14">
        <v>566.64</v>
      </c>
      <c r="H19" s="13">
        <v>143270</v>
      </c>
      <c r="I19" s="13">
        <v>346475</v>
      </c>
      <c r="J19" s="14">
        <v>579.47</v>
      </c>
      <c r="K19" s="13">
        <v>141205</v>
      </c>
      <c r="L19" s="13">
        <v>331021</v>
      </c>
      <c r="M19" s="14">
        <v>578.77</v>
      </c>
      <c r="N19" s="13">
        <v>115114</v>
      </c>
      <c r="O19" s="13">
        <v>262429</v>
      </c>
      <c r="P19" s="14">
        <v>592.21</v>
      </c>
    </row>
    <row r="20" spans="1:16" ht="21.75" customHeight="1" x14ac:dyDescent="0.3">
      <c r="A20" s="3" t="s">
        <v>20</v>
      </c>
      <c r="B20" s="13">
        <v>9913</v>
      </c>
      <c r="C20" s="13">
        <v>22915</v>
      </c>
      <c r="D20" s="14">
        <v>468.5</v>
      </c>
      <c r="E20" s="13">
        <v>12359</v>
      </c>
      <c r="F20" s="13">
        <v>27290</v>
      </c>
      <c r="G20" s="14">
        <v>493.07</v>
      </c>
      <c r="H20" s="13">
        <v>12961</v>
      </c>
      <c r="I20" s="13">
        <v>27078</v>
      </c>
      <c r="J20" s="14">
        <v>518.54</v>
      </c>
      <c r="K20" s="13">
        <v>12989</v>
      </c>
      <c r="L20" s="13">
        <v>26122</v>
      </c>
      <c r="M20" s="14">
        <v>531.52</v>
      </c>
      <c r="N20" s="13">
        <v>10785</v>
      </c>
      <c r="O20" s="13">
        <v>20987</v>
      </c>
      <c r="P20" s="14">
        <v>547.20000000000005</v>
      </c>
    </row>
    <row r="21" spans="1:16" ht="21.75" customHeight="1" x14ac:dyDescent="0.3">
      <c r="A21" s="3" t="s">
        <v>21</v>
      </c>
      <c r="B21" s="9">
        <v>67337</v>
      </c>
      <c r="C21" s="9">
        <v>178077</v>
      </c>
      <c r="D21" s="10">
        <v>518.15</v>
      </c>
      <c r="E21" s="9">
        <v>92707</v>
      </c>
      <c r="F21" s="9">
        <v>229831</v>
      </c>
      <c r="G21" s="10">
        <v>550.91</v>
      </c>
      <c r="H21" s="9">
        <v>103037</v>
      </c>
      <c r="I21" s="9">
        <v>240247</v>
      </c>
      <c r="J21" s="10">
        <v>563.86</v>
      </c>
      <c r="K21" s="9">
        <v>101667</v>
      </c>
      <c r="L21" s="9">
        <v>230430</v>
      </c>
      <c r="M21" s="10">
        <v>566.91999999999996</v>
      </c>
      <c r="N21" s="9">
        <v>84302</v>
      </c>
      <c r="O21" s="9">
        <v>189340</v>
      </c>
      <c r="P21" s="10">
        <v>583.48</v>
      </c>
    </row>
    <row r="22" spans="1:16" ht="21.75" customHeight="1" x14ac:dyDescent="0.3">
      <c r="A22" s="3" t="s">
        <v>22</v>
      </c>
      <c r="B22" s="9">
        <v>172007</v>
      </c>
      <c r="C22" s="9">
        <v>476617</v>
      </c>
      <c r="D22" s="10">
        <v>583.91</v>
      </c>
      <c r="E22" s="9">
        <v>250391</v>
      </c>
      <c r="F22" s="9">
        <v>657973</v>
      </c>
      <c r="G22" s="10">
        <v>618.83000000000004</v>
      </c>
      <c r="H22" s="9">
        <v>282540</v>
      </c>
      <c r="I22" s="9">
        <v>703979</v>
      </c>
      <c r="J22" s="10">
        <v>626.34</v>
      </c>
      <c r="K22" s="9">
        <v>285143</v>
      </c>
      <c r="L22" s="9">
        <v>685106</v>
      </c>
      <c r="M22" s="10">
        <v>622.53</v>
      </c>
      <c r="N22" s="9">
        <v>238903</v>
      </c>
      <c r="O22" s="9">
        <v>569953</v>
      </c>
      <c r="P22" s="10">
        <v>638.91</v>
      </c>
    </row>
    <row r="23" spans="1:16" ht="21.75" customHeight="1" x14ac:dyDescent="0.3">
      <c r="A23" s="3" t="s">
        <v>23</v>
      </c>
      <c r="B23" s="9">
        <v>41969</v>
      </c>
      <c r="C23" s="9">
        <v>94220</v>
      </c>
      <c r="D23" s="10">
        <v>500.26</v>
      </c>
      <c r="E23" s="9">
        <v>54723</v>
      </c>
      <c r="F23" s="9">
        <v>117609</v>
      </c>
      <c r="G23" s="10">
        <v>531.29</v>
      </c>
      <c r="H23" s="9">
        <v>59404</v>
      </c>
      <c r="I23" s="9">
        <v>121807</v>
      </c>
      <c r="J23" s="10">
        <v>541.67999999999995</v>
      </c>
      <c r="K23" s="9">
        <v>57832</v>
      </c>
      <c r="L23" s="9">
        <v>114546</v>
      </c>
      <c r="M23" s="10">
        <v>536.44000000000005</v>
      </c>
      <c r="N23" s="9">
        <v>44682</v>
      </c>
      <c r="O23" s="9">
        <v>85971</v>
      </c>
      <c r="P23" s="10">
        <v>543.38</v>
      </c>
    </row>
    <row r="24" spans="1:16" ht="18.75" customHeight="1" x14ac:dyDescent="0.3">
      <c r="A24" s="15" t="s">
        <v>24</v>
      </c>
      <c r="B24" s="16">
        <v>975140</v>
      </c>
      <c r="C24" s="16">
        <v>2559379</v>
      </c>
      <c r="D24" s="17">
        <v>530.02</v>
      </c>
      <c r="E24" s="16">
        <v>1421121</v>
      </c>
      <c r="F24" s="16">
        <v>3523556</v>
      </c>
      <c r="G24" s="17">
        <v>566.57000000000005</v>
      </c>
      <c r="H24" s="16">
        <v>1602613</v>
      </c>
      <c r="I24" s="16">
        <v>3765422</v>
      </c>
      <c r="J24" s="17">
        <v>577.6</v>
      </c>
      <c r="K24" s="16">
        <v>1533292</v>
      </c>
      <c r="L24" s="16">
        <v>3493110</v>
      </c>
      <c r="M24" s="17">
        <v>581.76</v>
      </c>
      <c r="N24" s="16">
        <v>1205421</v>
      </c>
      <c r="O24" s="16">
        <v>2692407</v>
      </c>
      <c r="P24" s="17">
        <v>598.95000000000005</v>
      </c>
    </row>
    <row r="25" spans="1:16" ht="18.75" customHeight="1" x14ac:dyDescent="0.3">
      <c r="A25" s="3" t="s">
        <v>25</v>
      </c>
      <c r="B25" s="9">
        <v>228599</v>
      </c>
      <c r="C25" s="9">
        <v>546830</v>
      </c>
      <c r="D25" s="10">
        <v>464.94</v>
      </c>
      <c r="E25" s="9">
        <v>338130</v>
      </c>
      <c r="F25" s="9">
        <v>761424</v>
      </c>
      <c r="G25" s="10">
        <v>498.74</v>
      </c>
      <c r="H25" s="9">
        <v>371181</v>
      </c>
      <c r="I25" s="9">
        <v>796964</v>
      </c>
      <c r="J25" s="10">
        <v>510.31</v>
      </c>
      <c r="K25" s="9">
        <v>323889</v>
      </c>
      <c r="L25" s="9">
        <v>676589</v>
      </c>
      <c r="M25" s="10">
        <v>521.04999999999995</v>
      </c>
      <c r="N25" s="9">
        <v>232944</v>
      </c>
      <c r="O25" s="9">
        <v>457883</v>
      </c>
      <c r="P25" s="10">
        <v>534.42999999999995</v>
      </c>
    </row>
    <row r="26" spans="1:16" ht="18.75" customHeight="1" x14ac:dyDescent="0.3">
      <c r="A26" s="3" t="s">
        <v>26</v>
      </c>
      <c r="B26" s="9">
        <v>144277</v>
      </c>
      <c r="C26" s="9">
        <v>346395</v>
      </c>
      <c r="D26" s="10">
        <v>493.84</v>
      </c>
      <c r="E26" s="9">
        <v>218465</v>
      </c>
      <c r="F26" s="9">
        <v>498100</v>
      </c>
      <c r="G26" s="10">
        <v>525.71</v>
      </c>
      <c r="H26" s="9">
        <v>258112</v>
      </c>
      <c r="I26" s="9">
        <v>554380</v>
      </c>
      <c r="J26" s="10">
        <v>536.79999999999995</v>
      </c>
      <c r="K26" s="9">
        <v>245095</v>
      </c>
      <c r="L26" s="9">
        <v>505394</v>
      </c>
      <c r="M26" s="10">
        <v>541.66999999999996</v>
      </c>
      <c r="N26" s="9">
        <v>180264</v>
      </c>
      <c r="O26" s="9">
        <v>357662</v>
      </c>
      <c r="P26" s="10">
        <v>556.79999999999995</v>
      </c>
    </row>
    <row r="27" spans="1:16" ht="18.75" customHeight="1" thickBot="1" x14ac:dyDescent="0.35">
      <c r="A27" s="18" t="s">
        <v>27</v>
      </c>
      <c r="B27" s="19">
        <v>602264</v>
      </c>
      <c r="C27" s="19">
        <v>1666154</v>
      </c>
      <c r="D27" s="20">
        <v>562.52</v>
      </c>
      <c r="E27" s="19">
        <v>864526</v>
      </c>
      <c r="F27" s="19">
        <v>2264032</v>
      </c>
      <c r="G27" s="20">
        <v>599.16999999999996</v>
      </c>
      <c r="H27" s="19">
        <v>973320</v>
      </c>
      <c r="I27" s="19">
        <v>2414078</v>
      </c>
      <c r="J27" s="20">
        <v>609.87</v>
      </c>
      <c r="K27" s="19">
        <v>964308</v>
      </c>
      <c r="L27" s="19">
        <v>2311127</v>
      </c>
      <c r="M27" s="20">
        <v>608.99</v>
      </c>
      <c r="N27" s="19">
        <v>792213</v>
      </c>
      <c r="O27" s="19">
        <v>1876862</v>
      </c>
      <c r="P27" s="20">
        <v>625.08000000000004</v>
      </c>
    </row>
    <row r="28" spans="1:16" ht="10.8" thickTop="1" x14ac:dyDescent="0.3">
      <c r="A28" s="21"/>
    </row>
    <row r="29" spans="1:16" x14ac:dyDescent="0.3">
      <c r="A29" s="1" t="s">
        <v>211</v>
      </c>
    </row>
    <row r="30" spans="1:16" s="23" customFormat="1" x14ac:dyDescent="0.3">
      <c r="A30" s="1"/>
      <c r="B30" s="1"/>
      <c r="C30" s="1"/>
      <c r="D30" s="22"/>
      <c r="E30" s="1"/>
      <c r="F30" s="1"/>
      <c r="G30" s="22"/>
      <c r="H30" s="1"/>
      <c r="I30" s="1"/>
      <c r="J30" s="22"/>
      <c r="K30" s="1"/>
      <c r="L30" s="1"/>
      <c r="M30" s="22"/>
      <c r="N30" s="1"/>
      <c r="O30" s="1"/>
      <c r="P30" s="22"/>
    </row>
    <row r="32" spans="1:16" x14ac:dyDescent="0.3">
      <c r="J32" s="149"/>
      <c r="M32" s="149"/>
      <c r="P32" s="149"/>
    </row>
    <row r="38" spans="2:14" x14ac:dyDescent="0.3">
      <c r="B38" s="24"/>
      <c r="E38" s="24"/>
      <c r="H38" s="24"/>
      <c r="K38" s="24"/>
      <c r="N38" s="24"/>
    </row>
    <row r="39" spans="2:14" x14ac:dyDescent="0.3">
      <c r="B39" s="24"/>
      <c r="E39" s="24"/>
      <c r="H39" s="24"/>
      <c r="K39" s="24"/>
      <c r="N39" s="24"/>
    </row>
    <row r="40" spans="2:14" x14ac:dyDescent="0.3">
      <c r="B40" s="24"/>
      <c r="E40" s="24"/>
      <c r="H40" s="24"/>
      <c r="K40" s="24"/>
      <c r="N40" s="24"/>
    </row>
    <row r="41" spans="2:14" x14ac:dyDescent="0.3">
      <c r="B41" s="24"/>
      <c r="E41" s="24"/>
      <c r="H41" s="24"/>
      <c r="K41" s="24"/>
      <c r="N41" s="24"/>
    </row>
    <row r="42" spans="2:14" x14ac:dyDescent="0.3">
      <c r="B42" s="24"/>
      <c r="E42" s="24"/>
      <c r="H42" s="24"/>
      <c r="K42" s="24"/>
      <c r="N42" s="24"/>
    </row>
    <row r="43" spans="2:14" x14ac:dyDescent="0.3">
      <c r="B43" s="24"/>
      <c r="E43" s="24"/>
      <c r="H43" s="24"/>
      <c r="K43" s="24"/>
      <c r="N43" s="24"/>
    </row>
    <row r="44" spans="2:14" x14ac:dyDescent="0.3">
      <c r="B44" s="24"/>
      <c r="E44" s="24"/>
      <c r="H44" s="24"/>
      <c r="K44" s="24"/>
      <c r="N44" s="24"/>
    </row>
    <row r="45" spans="2:14" x14ac:dyDescent="0.3">
      <c r="B45" s="24"/>
      <c r="E45" s="24"/>
      <c r="H45" s="24"/>
      <c r="K45" s="24"/>
      <c r="N45" s="24"/>
    </row>
    <row r="46" spans="2:14" x14ac:dyDescent="0.3">
      <c r="B46" s="24"/>
      <c r="E46" s="24"/>
      <c r="H46" s="24"/>
      <c r="K46" s="24"/>
      <c r="N46" s="24"/>
    </row>
    <row r="47" spans="2:14" x14ac:dyDescent="0.3">
      <c r="B47" s="24"/>
      <c r="E47" s="24"/>
      <c r="H47" s="24"/>
      <c r="K47" s="24"/>
      <c r="N47" s="24"/>
    </row>
    <row r="48" spans="2:14" x14ac:dyDescent="0.3">
      <c r="B48" s="24"/>
      <c r="E48" s="24"/>
      <c r="H48" s="24"/>
      <c r="K48" s="24"/>
      <c r="N48" s="24"/>
    </row>
    <row r="49" spans="2:14" x14ac:dyDescent="0.3">
      <c r="B49" s="24"/>
      <c r="E49" s="24"/>
      <c r="H49" s="24"/>
      <c r="K49" s="24"/>
      <c r="N49" s="24"/>
    </row>
    <row r="50" spans="2:14" x14ac:dyDescent="0.3">
      <c r="B50" s="24"/>
      <c r="E50" s="24"/>
      <c r="H50" s="24"/>
      <c r="K50" s="24"/>
      <c r="N50" s="24"/>
    </row>
    <row r="51" spans="2:14" x14ac:dyDescent="0.3">
      <c r="B51" s="24"/>
      <c r="E51" s="24"/>
      <c r="H51" s="24"/>
      <c r="K51" s="24"/>
      <c r="N51" s="24"/>
    </row>
    <row r="52" spans="2:14" x14ac:dyDescent="0.3">
      <c r="B52" s="24"/>
      <c r="E52" s="24"/>
      <c r="H52" s="24"/>
      <c r="K52" s="24"/>
      <c r="N52" s="24"/>
    </row>
    <row r="53" spans="2:14" x14ac:dyDescent="0.3">
      <c r="B53" s="24"/>
      <c r="E53" s="24"/>
      <c r="H53" s="24"/>
      <c r="K53" s="24"/>
      <c r="N53" s="24"/>
    </row>
    <row r="54" spans="2:14" x14ac:dyDescent="0.3">
      <c r="B54" s="24"/>
      <c r="E54" s="24"/>
      <c r="H54" s="24"/>
      <c r="K54" s="24"/>
      <c r="N54" s="24"/>
    </row>
    <row r="55" spans="2:14" x14ac:dyDescent="0.3">
      <c r="B55" s="24"/>
      <c r="E55" s="24"/>
      <c r="H55" s="24"/>
      <c r="K55" s="24"/>
      <c r="N55" s="24"/>
    </row>
    <row r="56" spans="2:14" x14ac:dyDescent="0.3">
      <c r="B56" s="24"/>
      <c r="E56" s="24"/>
      <c r="H56" s="24"/>
      <c r="K56" s="24"/>
      <c r="N56" s="24"/>
    </row>
    <row r="57" spans="2:14" x14ac:dyDescent="0.3">
      <c r="B57" s="24"/>
      <c r="E57" s="24"/>
      <c r="H57" s="24"/>
      <c r="K57" s="24"/>
      <c r="N57" s="24"/>
    </row>
    <row r="58" spans="2:14" x14ac:dyDescent="0.3">
      <c r="B58" s="24"/>
      <c r="E58" s="24"/>
      <c r="H58" s="24"/>
      <c r="K58" s="24"/>
      <c r="N58" s="24"/>
    </row>
  </sheetData>
  <mergeCells count="7">
    <mergeCell ref="N2:P2"/>
    <mergeCell ref="A1:P1"/>
    <mergeCell ref="K2:M2"/>
    <mergeCell ref="A2:A3"/>
    <mergeCell ref="B2:D2"/>
    <mergeCell ref="E2:G2"/>
    <mergeCell ref="H2:J2"/>
  </mergeCells>
  <printOptions horizontalCentered="1"/>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3">
    <pageSetUpPr fitToPage="1"/>
  </sheetPr>
  <dimension ref="A1:P58"/>
  <sheetViews>
    <sheetView zoomScale="85" zoomScaleNormal="85" zoomScaleSheetLayoutView="100" workbookViewId="0">
      <selection sqref="A1:P1"/>
    </sheetView>
  </sheetViews>
  <sheetFormatPr defaultColWidth="13.44140625" defaultRowHeight="10.199999999999999" x14ac:dyDescent="0.3"/>
  <cols>
    <col min="1" max="1" width="28.44140625" style="1" customWidth="1"/>
    <col min="2" max="16" width="13" style="1" customWidth="1"/>
    <col min="17" max="16384" width="13.44140625" style="1"/>
  </cols>
  <sheetData>
    <row r="1" spans="1:16" ht="31.35" customHeight="1" thickBot="1" x14ac:dyDescent="0.35">
      <c r="A1" s="218" t="s">
        <v>212</v>
      </c>
      <c r="B1" s="218"/>
      <c r="C1" s="218"/>
      <c r="D1" s="218"/>
      <c r="E1" s="218"/>
      <c r="F1" s="218"/>
      <c r="G1" s="218"/>
      <c r="H1" s="218"/>
      <c r="I1" s="218"/>
      <c r="J1" s="218"/>
      <c r="K1" s="218"/>
      <c r="L1" s="218"/>
      <c r="M1" s="218"/>
      <c r="N1" s="218"/>
      <c r="O1" s="218"/>
      <c r="P1" s="218"/>
    </row>
    <row r="2" spans="1:16" ht="33" customHeight="1" thickTop="1" x14ac:dyDescent="0.3">
      <c r="A2" s="228" t="s">
        <v>0</v>
      </c>
      <c r="B2" s="230" t="s">
        <v>203</v>
      </c>
      <c r="C2" s="230"/>
      <c r="D2" s="230"/>
      <c r="E2" s="226" t="s">
        <v>204</v>
      </c>
      <c r="F2" s="227"/>
      <c r="G2" s="227"/>
      <c r="H2" s="226" t="s">
        <v>224</v>
      </c>
      <c r="I2" s="227"/>
      <c r="J2" s="227"/>
      <c r="K2" s="226" t="s">
        <v>241</v>
      </c>
      <c r="L2" s="227"/>
      <c r="M2" s="227"/>
      <c r="N2" s="226" t="s">
        <v>265</v>
      </c>
      <c r="O2" s="227"/>
      <c r="P2" s="227"/>
    </row>
    <row r="3" spans="1:16" ht="48.75" customHeight="1" thickBot="1" x14ac:dyDescent="0.35">
      <c r="A3" s="229"/>
      <c r="B3" s="2" t="s">
        <v>1</v>
      </c>
      <c r="C3" s="2" t="s">
        <v>2</v>
      </c>
      <c r="D3" s="2" t="s">
        <v>3</v>
      </c>
      <c r="E3" s="2" t="s">
        <v>1</v>
      </c>
      <c r="F3" s="2" t="s">
        <v>2</v>
      </c>
      <c r="G3" s="2" t="s">
        <v>3</v>
      </c>
      <c r="H3" s="2" t="s">
        <v>1</v>
      </c>
      <c r="I3" s="2" t="s">
        <v>2</v>
      </c>
      <c r="J3" s="2" t="s">
        <v>3</v>
      </c>
      <c r="K3" s="2" t="s">
        <v>1</v>
      </c>
      <c r="L3" s="2" t="s">
        <v>2</v>
      </c>
      <c r="M3" s="2" t="s">
        <v>3</v>
      </c>
      <c r="N3" s="2" t="s">
        <v>1</v>
      </c>
      <c r="O3" s="2" t="s">
        <v>2</v>
      </c>
      <c r="P3" s="2" t="s">
        <v>3</v>
      </c>
    </row>
    <row r="4" spans="1:16" ht="21.75" customHeight="1" thickTop="1" x14ac:dyDescent="0.3">
      <c r="A4" s="3" t="s">
        <v>4</v>
      </c>
      <c r="B4" s="4">
        <v>8593</v>
      </c>
      <c r="C4" s="4">
        <v>9405</v>
      </c>
      <c r="D4" s="5">
        <v>209.77</v>
      </c>
      <c r="E4" s="4">
        <v>10089</v>
      </c>
      <c r="F4" s="4">
        <v>11073</v>
      </c>
      <c r="G4" s="5">
        <v>239.56</v>
      </c>
      <c r="H4" s="4">
        <v>10831</v>
      </c>
      <c r="I4" s="4">
        <v>11809</v>
      </c>
      <c r="J4" s="5">
        <v>270.85000000000002</v>
      </c>
      <c r="K4" s="4">
        <v>10766</v>
      </c>
      <c r="L4" s="4">
        <v>11730</v>
      </c>
      <c r="M4" s="5">
        <v>271.25</v>
      </c>
      <c r="N4" s="4">
        <v>10054</v>
      </c>
      <c r="O4" s="4">
        <v>10935</v>
      </c>
      <c r="P4" s="5">
        <v>296.19</v>
      </c>
    </row>
    <row r="5" spans="1:16" ht="21.75" customHeight="1" x14ac:dyDescent="0.3">
      <c r="A5" s="3" t="s">
        <v>5</v>
      </c>
      <c r="B5" s="4">
        <v>194</v>
      </c>
      <c r="C5" s="4">
        <v>212</v>
      </c>
      <c r="D5" s="5">
        <v>157.18</v>
      </c>
      <c r="E5" s="4">
        <v>218</v>
      </c>
      <c r="F5" s="4">
        <v>238</v>
      </c>
      <c r="G5" s="5">
        <v>189.06</v>
      </c>
      <c r="H5" s="4">
        <v>220</v>
      </c>
      <c r="I5" s="4">
        <v>242</v>
      </c>
      <c r="J5" s="5">
        <v>193.19</v>
      </c>
      <c r="K5" s="4">
        <v>217</v>
      </c>
      <c r="L5" s="4">
        <v>237</v>
      </c>
      <c r="M5" s="5">
        <v>192.52</v>
      </c>
      <c r="N5" s="4">
        <v>197</v>
      </c>
      <c r="O5" s="4">
        <v>217</v>
      </c>
      <c r="P5" s="5">
        <v>226.88</v>
      </c>
    </row>
    <row r="6" spans="1:16" ht="21.75" customHeight="1" x14ac:dyDescent="0.3">
      <c r="A6" s="3" t="s">
        <v>6</v>
      </c>
      <c r="B6" s="4">
        <v>14576</v>
      </c>
      <c r="C6" s="4">
        <v>16102</v>
      </c>
      <c r="D6" s="5">
        <v>201.55</v>
      </c>
      <c r="E6" s="4">
        <v>17401</v>
      </c>
      <c r="F6" s="4">
        <v>19185</v>
      </c>
      <c r="G6" s="5">
        <v>239.21</v>
      </c>
      <c r="H6" s="4">
        <v>18315</v>
      </c>
      <c r="I6" s="4">
        <v>20145</v>
      </c>
      <c r="J6" s="5">
        <v>263.77</v>
      </c>
      <c r="K6" s="4">
        <v>17237</v>
      </c>
      <c r="L6" s="4">
        <v>18952</v>
      </c>
      <c r="M6" s="5">
        <v>267.04000000000002</v>
      </c>
      <c r="N6" s="4">
        <v>15706</v>
      </c>
      <c r="O6" s="4">
        <v>17210</v>
      </c>
      <c r="P6" s="5">
        <v>285.11</v>
      </c>
    </row>
    <row r="7" spans="1:16" ht="21.75" customHeight="1" x14ac:dyDescent="0.3">
      <c r="A7" s="3" t="s">
        <v>7</v>
      </c>
      <c r="B7" s="4">
        <v>483</v>
      </c>
      <c r="C7" s="4">
        <v>519</v>
      </c>
      <c r="D7" s="5">
        <v>153.87</v>
      </c>
      <c r="E7" s="4">
        <v>638</v>
      </c>
      <c r="F7" s="4">
        <v>683</v>
      </c>
      <c r="G7" s="5">
        <v>183.13</v>
      </c>
      <c r="H7" s="4">
        <v>776</v>
      </c>
      <c r="I7" s="4">
        <v>830</v>
      </c>
      <c r="J7" s="5">
        <v>215.55</v>
      </c>
      <c r="K7" s="4">
        <v>760</v>
      </c>
      <c r="L7" s="4">
        <v>829</v>
      </c>
      <c r="M7" s="5">
        <v>241.96</v>
      </c>
      <c r="N7" s="4">
        <v>696</v>
      </c>
      <c r="O7" s="4">
        <v>761</v>
      </c>
      <c r="P7" s="5">
        <v>253.77</v>
      </c>
    </row>
    <row r="8" spans="1:16" ht="21.75" customHeight="1" x14ac:dyDescent="0.3">
      <c r="A8" s="6" t="s">
        <v>8</v>
      </c>
      <c r="B8" s="7">
        <v>7001</v>
      </c>
      <c r="C8" s="7">
        <v>7648</v>
      </c>
      <c r="D8" s="8">
        <v>188.36</v>
      </c>
      <c r="E8" s="7">
        <v>7979</v>
      </c>
      <c r="F8" s="7">
        <v>8716</v>
      </c>
      <c r="G8" s="8">
        <v>213.16</v>
      </c>
      <c r="H8" s="7">
        <v>8105</v>
      </c>
      <c r="I8" s="7">
        <v>8844</v>
      </c>
      <c r="J8" s="8">
        <v>234.92</v>
      </c>
      <c r="K8" s="7">
        <v>7035</v>
      </c>
      <c r="L8" s="7">
        <v>7714</v>
      </c>
      <c r="M8" s="8">
        <v>261.89999999999998</v>
      </c>
      <c r="N8" s="7">
        <v>6349</v>
      </c>
      <c r="O8" s="7">
        <v>6937</v>
      </c>
      <c r="P8" s="8">
        <v>286.83999999999997</v>
      </c>
    </row>
    <row r="9" spans="1:16" ht="21.75" customHeight="1" x14ac:dyDescent="0.3">
      <c r="A9" s="3" t="s">
        <v>9</v>
      </c>
      <c r="B9" s="7">
        <v>2222</v>
      </c>
      <c r="C9" s="7">
        <v>2421</v>
      </c>
      <c r="D9" s="8">
        <v>189.19</v>
      </c>
      <c r="E9" s="7">
        <v>2406</v>
      </c>
      <c r="F9" s="7">
        <v>2627</v>
      </c>
      <c r="G9" s="8">
        <v>231.07</v>
      </c>
      <c r="H9" s="7">
        <v>2570</v>
      </c>
      <c r="I9" s="7">
        <v>2786</v>
      </c>
      <c r="J9" s="8">
        <v>255.64</v>
      </c>
      <c r="K9" s="7">
        <v>2538</v>
      </c>
      <c r="L9" s="7">
        <v>2764</v>
      </c>
      <c r="M9" s="8">
        <v>258.14999999999998</v>
      </c>
      <c r="N9" s="7">
        <v>2361</v>
      </c>
      <c r="O9" s="7">
        <v>2537</v>
      </c>
      <c r="P9" s="8">
        <v>277.44</v>
      </c>
    </row>
    <row r="10" spans="1:16" ht="21.75" customHeight="1" x14ac:dyDescent="0.3">
      <c r="A10" s="3" t="s">
        <v>10</v>
      </c>
      <c r="B10" s="7">
        <v>4007</v>
      </c>
      <c r="C10" s="7">
        <v>4410</v>
      </c>
      <c r="D10" s="8">
        <v>221.36</v>
      </c>
      <c r="E10" s="7">
        <v>4603</v>
      </c>
      <c r="F10" s="7">
        <v>5048</v>
      </c>
      <c r="G10" s="8">
        <v>248.77</v>
      </c>
      <c r="H10" s="7">
        <v>4863</v>
      </c>
      <c r="I10" s="7">
        <v>5292</v>
      </c>
      <c r="J10" s="8">
        <v>277.20999999999998</v>
      </c>
      <c r="K10" s="7">
        <v>4800</v>
      </c>
      <c r="L10" s="7">
        <v>5189</v>
      </c>
      <c r="M10" s="8">
        <v>276.33999999999997</v>
      </c>
      <c r="N10" s="7">
        <v>4430</v>
      </c>
      <c r="O10" s="7">
        <v>4767</v>
      </c>
      <c r="P10" s="8">
        <v>298.74</v>
      </c>
    </row>
    <row r="11" spans="1:16" ht="21.75" customHeight="1" x14ac:dyDescent="0.3">
      <c r="A11" s="3" t="s">
        <v>11</v>
      </c>
      <c r="B11" s="7">
        <v>5781</v>
      </c>
      <c r="C11" s="7">
        <v>6348</v>
      </c>
      <c r="D11" s="8">
        <v>198.62</v>
      </c>
      <c r="E11" s="7">
        <v>6561</v>
      </c>
      <c r="F11" s="7">
        <v>7198</v>
      </c>
      <c r="G11" s="8">
        <v>230.22</v>
      </c>
      <c r="H11" s="7">
        <v>6910</v>
      </c>
      <c r="I11" s="7">
        <v>7554</v>
      </c>
      <c r="J11" s="8">
        <v>254.56</v>
      </c>
      <c r="K11" s="7">
        <v>6657</v>
      </c>
      <c r="L11" s="7">
        <v>7279</v>
      </c>
      <c r="M11" s="8">
        <v>264.22000000000003</v>
      </c>
      <c r="N11" s="7">
        <v>6191</v>
      </c>
      <c r="O11" s="7">
        <v>6738</v>
      </c>
      <c r="P11" s="8">
        <v>283.33999999999997</v>
      </c>
    </row>
    <row r="12" spans="1:16" ht="21.75" customHeight="1" x14ac:dyDescent="0.3">
      <c r="A12" s="3" t="s">
        <v>12</v>
      </c>
      <c r="B12" s="4">
        <v>6370</v>
      </c>
      <c r="C12" s="4">
        <v>7128</v>
      </c>
      <c r="D12" s="5">
        <v>203.8</v>
      </c>
      <c r="E12" s="4">
        <v>7110</v>
      </c>
      <c r="F12" s="4">
        <v>7929</v>
      </c>
      <c r="G12" s="5">
        <v>226.09</v>
      </c>
      <c r="H12" s="4">
        <v>7498</v>
      </c>
      <c r="I12" s="4">
        <v>8315</v>
      </c>
      <c r="J12" s="5">
        <v>248.13</v>
      </c>
      <c r="K12" s="4">
        <v>6930</v>
      </c>
      <c r="L12" s="4">
        <v>7698</v>
      </c>
      <c r="M12" s="5">
        <v>256.45999999999998</v>
      </c>
      <c r="N12" s="4">
        <v>6159</v>
      </c>
      <c r="O12" s="4">
        <v>6779</v>
      </c>
      <c r="P12" s="5">
        <v>276.98</v>
      </c>
    </row>
    <row r="13" spans="1:16" ht="21.75" customHeight="1" x14ac:dyDescent="0.3">
      <c r="A13" s="3" t="s">
        <v>13</v>
      </c>
      <c r="B13" s="9">
        <v>1581</v>
      </c>
      <c r="C13" s="9">
        <v>1775</v>
      </c>
      <c r="D13" s="10">
        <v>220.17</v>
      </c>
      <c r="E13" s="9">
        <v>1848</v>
      </c>
      <c r="F13" s="9">
        <v>2079</v>
      </c>
      <c r="G13" s="10">
        <v>246.81</v>
      </c>
      <c r="H13" s="9">
        <v>1954</v>
      </c>
      <c r="I13" s="9">
        <v>2203</v>
      </c>
      <c r="J13" s="10">
        <v>269.5</v>
      </c>
      <c r="K13" s="9">
        <v>1803</v>
      </c>
      <c r="L13" s="9">
        <v>2035</v>
      </c>
      <c r="M13" s="10">
        <v>275.13</v>
      </c>
      <c r="N13" s="9">
        <v>1680</v>
      </c>
      <c r="O13" s="9">
        <v>1889</v>
      </c>
      <c r="P13" s="10">
        <v>307.11</v>
      </c>
    </row>
    <row r="14" spans="1:16" ht="21.75" customHeight="1" x14ac:dyDescent="0.3">
      <c r="A14" s="3" t="s">
        <v>14</v>
      </c>
      <c r="B14" s="11">
        <v>2345</v>
      </c>
      <c r="C14" s="11">
        <v>2625</v>
      </c>
      <c r="D14" s="12">
        <v>195.83</v>
      </c>
      <c r="E14" s="11">
        <v>2670</v>
      </c>
      <c r="F14" s="11">
        <v>2986</v>
      </c>
      <c r="G14" s="12">
        <v>226.75</v>
      </c>
      <c r="H14" s="11">
        <v>2773</v>
      </c>
      <c r="I14" s="11">
        <v>3085</v>
      </c>
      <c r="J14" s="12">
        <v>250.05</v>
      </c>
      <c r="K14" s="11">
        <v>2454</v>
      </c>
      <c r="L14" s="11">
        <v>2748</v>
      </c>
      <c r="M14" s="12">
        <v>267.56</v>
      </c>
      <c r="N14" s="11">
        <v>2225</v>
      </c>
      <c r="O14" s="11">
        <v>2487</v>
      </c>
      <c r="P14" s="12">
        <v>283.35000000000002</v>
      </c>
    </row>
    <row r="15" spans="1:16" ht="21.75" customHeight="1" x14ac:dyDescent="0.3">
      <c r="A15" s="3" t="s">
        <v>15</v>
      </c>
      <c r="B15" s="13">
        <v>13417</v>
      </c>
      <c r="C15" s="13">
        <v>15192</v>
      </c>
      <c r="D15" s="14">
        <v>234.55</v>
      </c>
      <c r="E15" s="13">
        <v>15766</v>
      </c>
      <c r="F15" s="13">
        <v>17764</v>
      </c>
      <c r="G15" s="14">
        <v>270.52999999999997</v>
      </c>
      <c r="H15" s="13">
        <v>17579</v>
      </c>
      <c r="I15" s="13">
        <v>19643</v>
      </c>
      <c r="J15" s="14">
        <v>305.73</v>
      </c>
      <c r="K15" s="13">
        <v>17097</v>
      </c>
      <c r="L15" s="13">
        <v>19031</v>
      </c>
      <c r="M15" s="14">
        <v>321.11</v>
      </c>
      <c r="N15" s="13">
        <v>15761</v>
      </c>
      <c r="O15" s="13">
        <v>17418</v>
      </c>
      <c r="P15" s="14">
        <v>337.55</v>
      </c>
    </row>
    <row r="16" spans="1:16" ht="21.75" customHeight="1" x14ac:dyDescent="0.3">
      <c r="A16" s="3" t="s">
        <v>16</v>
      </c>
      <c r="B16" s="13">
        <v>2794</v>
      </c>
      <c r="C16" s="13">
        <v>3187</v>
      </c>
      <c r="D16" s="14">
        <v>214.9</v>
      </c>
      <c r="E16" s="13">
        <v>3213</v>
      </c>
      <c r="F16" s="13">
        <v>3666</v>
      </c>
      <c r="G16" s="14">
        <v>247.02</v>
      </c>
      <c r="H16" s="13">
        <v>3443</v>
      </c>
      <c r="I16" s="13">
        <v>3898</v>
      </c>
      <c r="J16" s="14">
        <v>277.75</v>
      </c>
      <c r="K16" s="13">
        <v>3111</v>
      </c>
      <c r="L16" s="13">
        <v>3516</v>
      </c>
      <c r="M16" s="14">
        <v>290.02</v>
      </c>
      <c r="N16" s="13">
        <v>2853</v>
      </c>
      <c r="O16" s="13">
        <v>3225</v>
      </c>
      <c r="P16" s="14">
        <v>305.94</v>
      </c>
    </row>
    <row r="17" spans="1:16" ht="21.75" customHeight="1" x14ac:dyDescent="0.3">
      <c r="A17" s="3" t="s">
        <v>17</v>
      </c>
      <c r="B17" s="13">
        <v>603</v>
      </c>
      <c r="C17" s="13">
        <v>690</v>
      </c>
      <c r="D17" s="14">
        <v>212.8</v>
      </c>
      <c r="E17" s="13">
        <v>736</v>
      </c>
      <c r="F17" s="13">
        <v>836</v>
      </c>
      <c r="G17" s="14">
        <v>250.18</v>
      </c>
      <c r="H17" s="13">
        <v>777</v>
      </c>
      <c r="I17" s="13">
        <v>885</v>
      </c>
      <c r="J17" s="14">
        <v>267.55</v>
      </c>
      <c r="K17" s="13">
        <v>686</v>
      </c>
      <c r="L17" s="13">
        <v>779</v>
      </c>
      <c r="M17" s="14">
        <v>277</v>
      </c>
      <c r="N17" s="13">
        <v>643</v>
      </c>
      <c r="O17" s="13">
        <v>733</v>
      </c>
      <c r="P17" s="14">
        <v>284.85000000000002</v>
      </c>
    </row>
    <row r="18" spans="1:16" ht="21.75" customHeight="1" x14ac:dyDescent="0.3">
      <c r="A18" s="3" t="s">
        <v>18</v>
      </c>
      <c r="B18" s="13">
        <v>19622</v>
      </c>
      <c r="C18" s="13">
        <v>23405</v>
      </c>
      <c r="D18" s="14">
        <v>250.44</v>
      </c>
      <c r="E18" s="13">
        <v>23953</v>
      </c>
      <c r="F18" s="13">
        <v>28491</v>
      </c>
      <c r="G18" s="14">
        <v>278.55</v>
      </c>
      <c r="H18" s="13">
        <v>27131</v>
      </c>
      <c r="I18" s="13">
        <v>32108</v>
      </c>
      <c r="J18" s="14">
        <v>305.20999999999998</v>
      </c>
      <c r="K18" s="13">
        <v>26251</v>
      </c>
      <c r="L18" s="13">
        <v>31254</v>
      </c>
      <c r="M18" s="14">
        <v>307.5</v>
      </c>
      <c r="N18" s="13">
        <v>24815</v>
      </c>
      <c r="O18" s="13">
        <v>29461</v>
      </c>
      <c r="P18" s="14">
        <v>321.83</v>
      </c>
    </row>
    <row r="19" spans="1:16" ht="21.75" customHeight="1" x14ac:dyDescent="0.3">
      <c r="A19" s="3" t="s">
        <v>19</v>
      </c>
      <c r="B19" s="13">
        <v>10471</v>
      </c>
      <c r="C19" s="13">
        <v>12241</v>
      </c>
      <c r="D19" s="14">
        <v>233.87</v>
      </c>
      <c r="E19" s="13">
        <v>12616</v>
      </c>
      <c r="F19" s="13">
        <v>14788</v>
      </c>
      <c r="G19" s="14">
        <v>257.58999999999997</v>
      </c>
      <c r="H19" s="13">
        <v>13849</v>
      </c>
      <c r="I19" s="13">
        <v>16227</v>
      </c>
      <c r="J19" s="14">
        <v>279.31</v>
      </c>
      <c r="K19" s="13">
        <v>12973</v>
      </c>
      <c r="L19" s="13">
        <v>15212</v>
      </c>
      <c r="M19" s="14">
        <v>278.87</v>
      </c>
      <c r="N19" s="13">
        <v>11935</v>
      </c>
      <c r="O19" s="13">
        <v>13970</v>
      </c>
      <c r="P19" s="14">
        <v>295.01</v>
      </c>
    </row>
    <row r="20" spans="1:16" ht="21.75" customHeight="1" x14ac:dyDescent="0.3">
      <c r="A20" s="3" t="s">
        <v>20</v>
      </c>
      <c r="B20" s="13">
        <v>1181</v>
      </c>
      <c r="C20" s="13">
        <v>1341</v>
      </c>
      <c r="D20" s="14">
        <v>202.4</v>
      </c>
      <c r="E20" s="13">
        <v>1357</v>
      </c>
      <c r="F20" s="13">
        <v>1535</v>
      </c>
      <c r="G20" s="14">
        <v>234.23</v>
      </c>
      <c r="H20" s="13">
        <v>1403</v>
      </c>
      <c r="I20" s="13">
        <v>1587</v>
      </c>
      <c r="J20" s="14">
        <v>251.13</v>
      </c>
      <c r="K20" s="13">
        <v>1176</v>
      </c>
      <c r="L20" s="13">
        <v>1329</v>
      </c>
      <c r="M20" s="14">
        <v>283.49</v>
      </c>
      <c r="N20" s="13">
        <v>1059</v>
      </c>
      <c r="O20" s="13">
        <v>1182</v>
      </c>
      <c r="P20" s="14">
        <v>304.67</v>
      </c>
    </row>
    <row r="21" spans="1:16" ht="21.75" customHeight="1" x14ac:dyDescent="0.3">
      <c r="A21" s="3" t="s">
        <v>21</v>
      </c>
      <c r="B21" s="9">
        <v>6398</v>
      </c>
      <c r="C21" s="9">
        <v>7538</v>
      </c>
      <c r="D21" s="10">
        <v>237.51</v>
      </c>
      <c r="E21" s="9">
        <v>7594</v>
      </c>
      <c r="F21" s="9">
        <v>8892</v>
      </c>
      <c r="G21" s="10">
        <v>269.14999999999998</v>
      </c>
      <c r="H21" s="9">
        <v>8360</v>
      </c>
      <c r="I21" s="9">
        <v>9740</v>
      </c>
      <c r="J21" s="10">
        <v>293.70999999999998</v>
      </c>
      <c r="K21" s="9">
        <v>7357</v>
      </c>
      <c r="L21" s="9">
        <v>8729</v>
      </c>
      <c r="M21" s="10">
        <v>319.43</v>
      </c>
      <c r="N21" s="9">
        <v>6941</v>
      </c>
      <c r="O21" s="9">
        <v>8179</v>
      </c>
      <c r="P21" s="10">
        <v>338.67</v>
      </c>
    </row>
    <row r="22" spans="1:16" ht="21.75" customHeight="1" x14ac:dyDescent="0.3">
      <c r="A22" s="3" t="s">
        <v>22</v>
      </c>
      <c r="B22" s="9">
        <v>19847</v>
      </c>
      <c r="C22" s="9">
        <v>22809</v>
      </c>
      <c r="D22" s="10">
        <v>225.29</v>
      </c>
      <c r="E22" s="9">
        <v>23646</v>
      </c>
      <c r="F22" s="9">
        <v>27220</v>
      </c>
      <c r="G22" s="10">
        <v>253.31</v>
      </c>
      <c r="H22" s="9">
        <v>25708</v>
      </c>
      <c r="I22" s="9">
        <v>29539</v>
      </c>
      <c r="J22" s="10">
        <v>270.41000000000003</v>
      </c>
      <c r="K22" s="9">
        <v>22240</v>
      </c>
      <c r="L22" s="9">
        <v>25930</v>
      </c>
      <c r="M22" s="10">
        <v>290.55</v>
      </c>
      <c r="N22" s="9">
        <v>20399</v>
      </c>
      <c r="O22" s="9">
        <v>23683</v>
      </c>
      <c r="P22" s="10">
        <v>305.92</v>
      </c>
    </row>
    <row r="23" spans="1:16" ht="21.75" customHeight="1" x14ac:dyDescent="0.3">
      <c r="A23" s="3" t="s">
        <v>23</v>
      </c>
      <c r="B23" s="9">
        <v>4977</v>
      </c>
      <c r="C23" s="9">
        <v>5660</v>
      </c>
      <c r="D23" s="10">
        <v>221.18</v>
      </c>
      <c r="E23" s="9">
        <v>5858</v>
      </c>
      <c r="F23" s="9">
        <v>6661</v>
      </c>
      <c r="G23" s="10">
        <v>256.76</v>
      </c>
      <c r="H23" s="9">
        <v>6352</v>
      </c>
      <c r="I23" s="9">
        <v>7151</v>
      </c>
      <c r="J23" s="10">
        <v>283.27</v>
      </c>
      <c r="K23" s="9">
        <v>5664</v>
      </c>
      <c r="L23" s="9">
        <v>6422</v>
      </c>
      <c r="M23" s="10">
        <v>307.06</v>
      </c>
      <c r="N23" s="9">
        <v>5208</v>
      </c>
      <c r="O23" s="9">
        <v>5864</v>
      </c>
      <c r="P23" s="10">
        <v>325.10000000000002</v>
      </c>
    </row>
    <row r="24" spans="1:16" ht="18.75" customHeight="1" x14ac:dyDescent="0.3">
      <c r="A24" s="15" t="s">
        <v>24</v>
      </c>
      <c r="B24" s="16">
        <v>132463</v>
      </c>
      <c r="C24" s="16">
        <v>150656</v>
      </c>
      <c r="D24" s="17">
        <v>221.28</v>
      </c>
      <c r="E24" s="16">
        <v>156262</v>
      </c>
      <c r="F24" s="16">
        <v>177615</v>
      </c>
      <c r="G24" s="17">
        <v>251.9</v>
      </c>
      <c r="H24" s="16">
        <v>169417</v>
      </c>
      <c r="I24" s="16">
        <v>191883</v>
      </c>
      <c r="J24" s="17">
        <v>277.35000000000002</v>
      </c>
      <c r="K24" s="16">
        <v>157752</v>
      </c>
      <c r="L24" s="16">
        <v>179377</v>
      </c>
      <c r="M24" s="17">
        <v>287.95999999999998</v>
      </c>
      <c r="N24" s="16">
        <v>145662</v>
      </c>
      <c r="O24" s="16">
        <v>164972</v>
      </c>
      <c r="P24" s="17">
        <v>306.11</v>
      </c>
    </row>
    <row r="25" spans="1:16" ht="18.75" customHeight="1" x14ac:dyDescent="0.3">
      <c r="A25" s="3" t="s">
        <v>25</v>
      </c>
      <c r="B25" s="9">
        <v>42857</v>
      </c>
      <c r="C25" s="9">
        <v>47065</v>
      </c>
      <c r="D25" s="10">
        <v>201.23</v>
      </c>
      <c r="E25" s="9">
        <v>49895</v>
      </c>
      <c r="F25" s="9">
        <v>54768</v>
      </c>
      <c r="G25" s="10">
        <v>233.49</v>
      </c>
      <c r="H25" s="9">
        <v>52590</v>
      </c>
      <c r="I25" s="9">
        <v>57502</v>
      </c>
      <c r="J25" s="10">
        <v>259.47000000000003</v>
      </c>
      <c r="K25" s="9">
        <v>50010</v>
      </c>
      <c r="L25" s="9">
        <v>54694</v>
      </c>
      <c r="M25" s="10">
        <v>266.64999999999998</v>
      </c>
      <c r="N25" s="9">
        <v>45984</v>
      </c>
      <c r="O25" s="9">
        <v>50102</v>
      </c>
      <c r="P25" s="10">
        <v>287.8</v>
      </c>
    </row>
    <row r="26" spans="1:16" ht="18.75" customHeight="1" x14ac:dyDescent="0.3">
      <c r="A26" s="3" t="s">
        <v>26</v>
      </c>
      <c r="B26" s="9">
        <v>23713</v>
      </c>
      <c r="C26" s="9">
        <v>26720</v>
      </c>
      <c r="D26" s="10">
        <v>221.36</v>
      </c>
      <c r="E26" s="9">
        <v>27394</v>
      </c>
      <c r="F26" s="9">
        <v>30758</v>
      </c>
      <c r="G26" s="10">
        <v>253.02</v>
      </c>
      <c r="H26" s="9">
        <v>29804</v>
      </c>
      <c r="I26" s="9">
        <v>33246</v>
      </c>
      <c r="J26" s="10">
        <v>283.72000000000003</v>
      </c>
      <c r="K26" s="9">
        <v>28284</v>
      </c>
      <c r="L26" s="9">
        <v>31512</v>
      </c>
      <c r="M26" s="10">
        <v>297.7</v>
      </c>
      <c r="N26" s="9">
        <v>25825</v>
      </c>
      <c r="O26" s="9">
        <v>28573</v>
      </c>
      <c r="P26" s="10">
        <v>316.45</v>
      </c>
    </row>
    <row r="27" spans="1:16" ht="18.75" customHeight="1" thickBot="1" x14ac:dyDescent="0.35">
      <c r="A27" s="18" t="s">
        <v>27</v>
      </c>
      <c r="B27" s="19">
        <v>65893</v>
      </c>
      <c r="C27" s="19">
        <v>76871</v>
      </c>
      <c r="D27" s="20">
        <v>234</v>
      </c>
      <c r="E27" s="19">
        <v>78973</v>
      </c>
      <c r="F27" s="19">
        <v>92089</v>
      </c>
      <c r="G27" s="20">
        <v>262.81</v>
      </c>
      <c r="H27" s="19">
        <v>87023</v>
      </c>
      <c r="I27" s="19">
        <v>101135</v>
      </c>
      <c r="J27" s="20">
        <v>285.79000000000002</v>
      </c>
      <c r="K27" s="19">
        <v>79458</v>
      </c>
      <c r="L27" s="19">
        <v>93171</v>
      </c>
      <c r="M27" s="20">
        <v>297.88</v>
      </c>
      <c r="N27" s="19">
        <v>73853</v>
      </c>
      <c r="O27" s="19">
        <v>86297</v>
      </c>
      <c r="P27" s="20">
        <v>313.79000000000002</v>
      </c>
    </row>
    <row r="28" spans="1:16" ht="10.8" thickTop="1" x14ac:dyDescent="0.3">
      <c r="A28" s="21"/>
    </row>
    <row r="29" spans="1:16" x14ac:dyDescent="0.3">
      <c r="A29" s="1" t="s">
        <v>211</v>
      </c>
    </row>
    <row r="30" spans="1:16" s="23" customFormat="1" x14ac:dyDescent="0.3">
      <c r="A30" s="1"/>
      <c r="B30" s="1"/>
      <c r="C30" s="1"/>
      <c r="D30" s="22"/>
      <c r="E30" s="1"/>
      <c r="F30" s="1"/>
      <c r="G30" s="22"/>
      <c r="H30" s="1"/>
      <c r="I30" s="1"/>
      <c r="J30" s="22"/>
      <c r="K30" s="1"/>
      <c r="L30" s="1"/>
      <c r="M30" s="22"/>
      <c r="N30" s="1"/>
      <c r="O30" s="1"/>
      <c r="P30" s="22"/>
    </row>
    <row r="35" spans="2:16" x14ac:dyDescent="0.3">
      <c r="J35" s="149"/>
      <c r="M35" s="149"/>
      <c r="P35" s="149"/>
    </row>
    <row r="38" spans="2:16" x14ac:dyDescent="0.3">
      <c r="B38" s="24"/>
      <c r="E38" s="24"/>
      <c r="H38" s="24"/>
      <c r="K38" s="24"/>
      <c r="N38" s="24"/>
    </row>
    <row r="39" spans="2:16" x14ac:dyDescent="0.3">
      <c r="B39" s="24"/>
      <c r="E39" s="24"/>
      <c r="H39" s="24"/>
      <c r="K39" s="24"/>
      <c r="N39" s="24"/>
    </row>
    <row r="40" spans="2:16" x14ac:dyDescent="0.3">
      <c r="B40" s="24"/>
      <c r="E40" s="24"/>
      <c r="H40" s="24"/>
      <c r="K40" s="24"/>
      <c r="N40" s="24"/>
    </row>
    <row r="41" spans="2:16" x14ac:dyDescent="0.3">
      <c r="B41" s="24"/>
      <c r="E41" s="24"/>
      <c r="H41" s="24"/>
      <c r="K41" s="24"/>
      <c r="N41" s="24"/>
    </row>
    <row r="42" spans="2:16" x14ac:dyDescent="0.3">
      <c r="B42" s="24"/>
      <c r="E42" s="24"/>
      <c r="H42" s="24"/>
      <c r="K42" s="24"/>
      <c r="N42" s="24"/>
    </row>
    <row r="43" spans="2:16" x14ac:dyDescent="0.3">
      <c r="B43" s="24"/>
      <c r="E43" s="24"/>
      <c r="H43" s="24"/>
      <c r="K43" s="24"/>
      <c r="N43" s="24"/>
    </row>
    <row r="44" spans="2:16" x14ac:dyDescent="0.3">
      <c r="B44" s="24"/>
      <c r="E44" s="24"/>
      <c r="H44" s="24"/>
      <c r="K44" s="24"/>
      <c r="N44" s="24"/>
    </row>
    <row r="45" spans="2:16" x14ac:dyDescent="0.3">
      <c r="B45" s="24"/>
      <c r="E45" s="24"/>
      <c r="H45" s="24"/>
      <c r="K45" s="24"/>
      <c r="N45" s="24"/>
    </row>
    <row r="46" spans="2:16" x14ac:dyDescent="0.3">
      <c r="B46" s="24"/>
      <c r="E46" s="24"/>
      <c r="H46" s="24"/>
      <c r="K46" s="24"/>
      <c r="N46" s="24"/>
    </row>
    <row r="47" spans="2:16" x14ac:dyDescent="0.3">
      <c r="B47" s="24"/>
      <c r="E47" s="24"/>
      <c r="H47" s="24"/>
      <c r="K47" s="24"/>
      <c r="N47" s="24"/>
    </row>
    <row r="48" spans="2:16" x14ac:dyDescent="0.3">
      <c r="B48" s="24"/>
      <c r="E48" s="24"/>
      <c r="H48" s="24"/>
      <c r="K48" s="24"/>
      <c r="N48" s="24"/>
    </row>
    <row r="49" spans="2:14" x14ac:dyDescent="0.3">
      <c r="B49" s="24"/>
      <c r="E49" s="24"/>
      <c r="H49" s="24"/>
      <c r="K49" s="24"/>
      <c r="N49" s="24"/>
    </row>
    <row r="50" spans="2:14" x14ac:dyDescent="0.3">
      <c r="B50" s="24"/>
      <c r="E50" s="24"/>
      <c r="H50" s="24"/>
      <c r="K50" s="24"/>
      <c r="N50" s="24"/>
    </row>
    <row r="51" spans="2:14" x14ac:dyDescent="0.3">
      <c r="B51" s="24"/>
      <c r="E51" s="24"/>
      <c r="H51" s="24"/>
      <c r="K51" s="24"/>
      <c r="N51" s="24"/>
    </row>
    <row r="52" spans="2:14" x14ac:dyDescent="0.3">
      <c r="B52" s="24"/>
      <c r="E52" s="24"/>
      <c r="H52" s="24"/>
      <c r="K52" s="24"/>
      <c r="N52" s="24"/>
    </row>
    <row r="53" spans="2:14" x14ac:dyDescent="0.3">
      <c r="B53" s="24"/>
      <c r="E53" s="24"/>
      <c r="H53" s="24"/>
      <c r="K53" s="24"/>
      <c r="N53" s="24"/>
    </row>
    <row r="54" spans="2:14" x14ac:dyDescent="0.3">
      <c r="B54" s="24"/>
      <c r="E54" s="24"/>
      <c r="H54" s="24"/>
      <c r="K54" s="24"/>
      <c r="N54" s="24"/>
    </row>
    <row r="55" spans="2:14" x14ac:dyDescent="0.3">
      <c r="B55" s="24"/>
      <c r="E55" s="24"/>
      <c r="H55" s="24"/>
      <c r="K55" s="24"/>
      <c r="N55" s="24"/>
    </row>
    <row r="56" spans="2:14" x14ac:dyDescent="0.3">
      <c r="B56" s="24"/>
      <c r="E56" s="24"/>
      <c r="H56" s="24"/>
      <c r="K56" s="24"/>
      <c r="N56" s="24"/>
    </row>
    <row r="57" spans="2:14" x14ac:dyDescent="0.3">
      <c r="B57" s="24"/>
      <c r="E57" s="24"/>
      <c r="H57" s="24"/>
      <c r="K57" s="24"/>
      <c r="N57" s="24"/>
    </row>
    <row r="58" spans="2:14" x14ac:dyDescent="0.3">
      <c r="B58" s="24"/>
      <c r="E58" s="24"/>
      <c r="H58" s="24"/>
      <c r="K58" s="24"/>
      <c r="N58" s="24"/>
    </row>
  </sheetData>
  <mergeCells count="7">
    <mergeCell ref="N2:P2"/>
    <mergeCell ref="A1:P1"/>
    <mergeCell ref="K2:M2"/>
    <mergeCell ref="A2:A3"/>
    <mergeCell ref="B2:D2"/>
    <mergeCell ref="E2:G2"/>
    <mergeCell ref="H2:J2"/>
  </mergeCells>
  <printOptions horizontalCentered="1"/>
  <pageMargins left="0.70866141732283472" right="0.70866141732283472" top="0.74803149606299213" bottom="0.74803149606299213" header="0.31496062992125984" footer="0.31496062992125984"/>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4">
    <pageSetUpPr fitToPage="1"/>
  </sheetPr>
  <dimension ref="A1:N30"/>
  <sheetViews>
    <sheetView zoomScale="85" zoomScaleNormal="85" workbookViewId="0">
      <selection sqref="A1:K1"/>
    </sheetView>
  </sheetViews>
  <sheetFormatPr defaultColWidth="9.44140625" defaultRowHeight="12.6" x14ac:dyDescent="0.2"/>
  <cols>
    <col min="1" max="1" width="28.5546875" style="34" customWidth="1"/>
    <col min="2" max="11" width="14.5546875" style="34" customWidth="1"/>
    <col min="12" max="13" width="16.44140625" style="34" customWidth="1"/>
    <col min="14" max="14" width="15.44140625" style="34" bestFit="1" customWidth="1"/>
    <col min="15" max="16384" width="9.44140625" style="34"/>
  </cols>
  <sheetData>
    <row r="1" spans="1:14" ht="28.35" customHeight="1" thickBot="1" x14ac:dyDescent="0.25">
      <c r="A1" s="218" t="s">
        <v>249</v>
      </c>
      <c r="B1" s="218"/>
      <c r="C1" s="218"/>
      <c r="D1" s="218"/>
      <c r="E1" s="218"/>
      <c r="F1" s="218"/>
      <c r="G1" s="218"/>
      <c r="H1" s="218"/>
      <c r="I1" s="218"/>
      <c r="J1" s="218"/>
      <c r="K1" s="218"/>
    </row>
    <row r="2" spans="1:14" ht="28.5" customHeight="1" thickTop="1" x14ac:dyDescent="0.2">
      <c r="A2" s="228" t="s">
        <v>58</v>
      </c>
      <c r="B2" s="217" t="s">
        <v>201</v>
      </c>
      <c r="C2" s="217"/>
      <c r="D2" s="217" t="s">
        <v>202</v>
      </c>
      <c r="E2" s="217"/>
      <c r="F2" s="217" t="s">
        <v>223</v>
      </c>
      <c r="G2" s="217"/>
      <c r="H2" s="217" t="s">
        <v>240</v>
      </c>
      <c r="I2" s="217"/>
      <c r="J2" s="217" t="s">
        <v>266</v>
      </c>
      <c r="K2" s="217"/>
    </row>
    <row r="3" spans="1:14" ht="48.75" customHeight="1" thickBot="1" x14ac:dyDescent="0.25">
      <c r="A3" s="229"/>
      <c r="B3" s="2" t="s">
        <v>83</v>
      </c>
      <c r="C3" s="2" t="s">
        <v>84</v>
      </c>
      <c r="D3" s="2" t="s">
        <v>83</v>
      </c>
      <c r="E3" s="2" t="s">
        <v>84</v>
      </c>
      <c r="F3" s="2" t="s">
        <v>83</v>
      </c>
      <c r="G3" s="2" t="s">
        <v>84</v>
      </c>
      <c r="H3" s="2" t="s">
        <v>83</v>
      </c>
      <c r="I3" s="2" t="s">
        <v>84</v>
      </c>
      <c r="J3" s="2" t="s">
        <v>83</v>
      </c>
      <c r="K3" s="2" t="s">
        <v>84</v>
      </c>
      <c r="L3" s="35"/>
      <c r="M3" s="35"/>
    </row>
    <row r="4" spans="1:14" ht="19.350000000000001" customHeight="1" thickTop="1" x14ac:dyDescent="0.2">
      <c r="A4" s="3" t="s">
        <v>4</v>
      </c>
      <c r="B4" s="182">
        <v>33</v>
      </c>
      <c r="C4" s="182">
        <v>4612</v>
      </c>
      <c r="D4" s="183">
        <v>768</v>
      </c>
      <c r="E4" s="182">
        <v>15096</v>
      </c>
      <c r="F4" s="182">
        <v>7854</v>
      </c>
      <c r="G4" s="182">
        <v>18851</v>
      </c>
      <c r="H4" s="182">
        <v>5393</v>
      </c>
      <c r="I4" s="182">
        <v>17194</v>
      </c>
      <c r="J4" s="182">
        <v>2126</v>
      </c>
      <c r="K4" s="182">
        <v>11144</v>
      </c>
      <c r="L4" s="162"/>
      <c r="M4" s="162"/>
      <c r="N4" s="162"/>
    </row>
    <row r="5" spans="1:14" ht="19.350000000000001" customHeight="1" x14ac:dyDescent="0.2">
      <c r="A5" s="3" t="s">
        <v>5</v>
      </c>
      <c r="B5" s="182">
        <v>6</v>
      </c>
      <c r="C5" s="182">
        <v>161</v>
      </c>
      <c r="D5" s="182">
        <v>27</v>
      </c>
      <c r="E5" s="182">
        <v>342</v>
      </c>
      <c r="F5" s="182">
        <v>101</v>
      </c>
      <c r="G5" s="182">
        <v>481</v>
      </c>
      <c r="H5" s="182">
        <v>43</v>
      </c>
      <c r="I5" s="182">
        <v>339</v>
      </c>
      <c r="J5" s="182">
        <v>22</v>
      </c>
      <c r="K5" s="182">
        <v>203</v>
      </c>
      <c r="L5" s="162"/>
      <c r="M5" s="162"/>
      <c r="N5" s="162"/>
    </row>
    <row r="6" spans="1:14" ht="19.350000000000001" customHeight="1" x14ac:dyDescent="0.2">
      <c r="A6" s="3" t="s">
        <v>6</v>
      </c>
      <c r="B6" s="182">
        <v>140</v>
      </c>
      <c r="C6" s="182">
        <v>6693</v>
      </c>
      <c r="D6" s="182">
        <v>7521</v>
      </c>
      <c r="E6" s="182">
        <v>24323</v>
      </c>
      <c r="F6" s="182">
        <v>22453</v>
      </c>
      <c r="G6" s="182">
        <v>32412</v>
      </c>
      <c r="H6" s="182">
        <v>7945</v>
      </c>
      <c r="I6" s="182">
        <v>29301</v>
      </c>
      <c r="J6" s="182">
        <v>3628</v>
      </c>
      <c r="K6" s="182">
        <v>18338</v>
      </c>
      <c r="L6" s="162"/>
      <c r="M6" s="162"/>
      <c r="N6" s="162"/>
    </row>
    <row r="7" spans="1:14" ht="19.350000000000001" customHeight="1" x14ac:dyDescent="0.2">
      <c r="A7" s="3" t="s">
        <v>7</v>
      </c>
      <c r="B7" s="182">
        <v>1</v>
      </c>
      <c r="C7" s="182">
        <v>529</v>
      </c>
      <c r="D7" s="182">
        <v>140</v>
      </c>
      <c r="E7" s="182">
        <v>1154</v>
      </c>
      <c r="F7" s="182">
        <v>297</v>
      </c>
      <c r="G7" s="182">
        <v>1614</v>
      </c>
      <c r="H7" s="182">
        <v>261</v>
      </c>
      <c r="I7" s="182">
        <v>1555</v>
      </c>
      <c r="J7" s="182">
        <v>113</v>
      </c>
      <c r="K7" s="182">
        <v>972</v>
      </c>
      <c r="L7" s="162"/>
      <c r="M7" s="162"/>
      <c r="N7" s="162"/>
    </row>
    <row r="8" spans="1:14" ht="19.350000000000001" customHeight="1" x14ac:dyDescent="0.2">
      <c r="A8" s="6" t="s">
        <v>8</v>
      </c>
      <c r="B8" s="182">
        <v>18</v>
      </c>
      <c r="C8" s="182">
        <v>2634</v>
      </c>
      <c r="D8" s="182">
        <v>984</v>
      </c>
      <c r="E8" s="182">
        <v>8684</v>
      </c>
      <c r="F8" s="182">
        <v>3082</v>
      </c>
      <c r="G8" s="182">
        <v>12029</v>
      </c>
      <c r="H8" s="182">
        <v>2034</v>
      </c>
      <c r="I8" s="182">
        <v>9816</v>
      </c>
      <c r="J8" s="182">
        <v>1019</v>
      </c>
      <c r="K8" s="182">
        <v>5870</v>
      </c>
      <c r="L8" s="162"/>
      <c r="M8" s="162"/>
      <c r="N8" s="162"/>
    </row>
    <row r="9" spans="1:14" ht="19.350000000000001" customHeight="1" x14ac:dyDescent="0.2">
      <c r="A9" s="3" t="s">
        <v>9</v>
      </c>
      <c r="B9" s="182">
        <v>14</v>
      </c>
      <c r="C9" s="182">
        <v>1213</v>
      </c>
      <c r="D9" s="182">
        <v>190</v>
      </c>
      <c r="E9" s="182">
        <v>2913</v>
      </c>
      <c r="F9" s="182">
        <v>717</v>
      </c>
      <c r="G9" s="182">
        <v>3345</v>
      </c>
      <c r="H9" s="182">
        <v>482</v>
      </c>
      <c r="I9" s="182">
        <v>2984</v>
      </c>
      <c r="J9" s="182">
        <v>227</v>
      </c>
      <c r="K9" s="182">
        <v>1932</v>
      </c>
      <c r="L9" s="162"/>
      <c r="M9" s="162"/>
      <c r="N9" s="162"/>
    </row>
    <row r="10" spans="1:14" ht="19.350000000000001" customHeight="1" x14ac:dyDescent="0.2">
      <c r="A10" s="3" t="s">
        <v>10</v>
      </c>
      <c r="B10" s="182">
        <v>4</v>
      </c>
      <c r="C10" s="182">
        <v>1669</v>
      </c>
      <c r="D10" s="182">
        <v>486</v>
      </c>
      <c r="E10" s="182">
        <v>5612</v>
      </c>
      <c r="F10" s="182">
        <v>3518</v>
      </c>
      <c r="G10" s="182">
        <v>7194</v>
      </c>
      <c r="H10" s="182">
        <v>1448</v>
      </c>
      <c r="I10" s="182">
        <v>6629</v>
      </c>
      <c r="J10" s="182">
        <v>2115</v>
      </c>
      <c r="K10" s="182">
        <v>4146</v>
      </c>
      <c r="L10" s="162"/>
      <c r="M10" s="162"/>
      <c r="N10" s="162"/>
    </row>
    <row r="11" spans="1:14" ht="19.350000000000001" customHeight="1" x14ac:dyDescent="0.2">
      <c r="A11" s="3" t="s">
        <v>11</v>
      </c>
      <c r="B11" s="182">
        <v>29</v>
      </c>
      <c r="C11" s="182">
        <v>3646</v>
      </c>
      <c r="D11" s="182">
        <v>1021</v>
      </c>
      <c r="E11" s="182">
        <v>10287</v>
      </c>
      <c r="F11" s="182">
        <v>4519</v>
      </c>
      <c r="G11" s="182">
        <v>13022</v>
      </c>
      <c r="H11" s="182">
        <v>2122</v>
      </c>
      <c r="I11" s="182">
        <v>11685</v>
      </c>
      <c r="J11" s="182">
        <v>988</v>
      </c>
      <c r="K11" s="182">
        <v>7666</v>
      </c>
      <c r="L11" s="162"/>
      <c r="M11" s="162"/>
      <c r="N11" s="162"/>
    </row>
    <row r="12" spans="1:14" ht="19.350000000000001" customHeight="1" x14ac:dyDescent="0.2">
      <c r="A12" s="3" t="s">
        <v>12</v>
      </c>
      <c r="B12" s="182">
        <v>46</v>
      </c>
      <c r="C12" s="182">
        <v>3468</v>
      </c>
      <c r="D12" s="182">
        <v>1227</v>
      </c>
      <c r="E12" s="182">
        <v>10284</v>
      </c>
      <c r="F12" s="182">
        <v>4199</v>
      </c>
      <c r="G12" s="182">
        <v>13778</v>
      </c>
      <c r="H12" s="182">
        <v>3159</v>
      </c>
      <c r="I12" s="182">
        <v>12347</v>
      </c>
      <c r="J12" s="182">
        <v>1344</v>
      </c>
      <c r="K12" s="182">
        <v>7523</v>
      </c>
      <c r="L12" s="162"/>
      <c r="M12" s="162"/>
      <c r="N12" s="162"/>
    </row>
    <row r="13" spans="1:14" ht="19.350000000000001" customHeight="1" x14ac:dyDescent="0.2">
      <c r="A13" s="3" t="s">
        <v>13</v>
      </c>
      <c r="B13" s="182">
        <v>5</v>
      </c>
      <c r="C13" s="182">
        <v>898</v>
      </c>
      <c r="D13" s="182">
        <v>496</v>
      </c>
      <c r="E13" s="182">
        <v>2613</v>
      </c>
      <c r="F13" s="182">
        <v>1563</v>
      </c>
      <c r="G13" s="182">
        <v>3561</v>
      </c>
      <c r="H13" s="182">
        <v>491</v>
      </c>
      <c r="I13" s="182">
        <v>3034</v>
      </c>
      <c r="J13" s="182">
        <v>305</v>
      </c>
      <c r="K13" s="182">
        <v>2108</v>
      </c>
      <c r="L13" s="162"/>
      <c r="M13" s="162"/>
      <c r="N13" s="162"/>
    </row>
    <row r="14" spans="1:14" ht="19.350000000000001" customHeight="1" x14ac:dyDescent="0.2">
      <c r="A14" s="3" t="s">
        <v>14</v>
      </c>
      <c r="B14" s="182">
        <v>6</v>
      </c>
      <c r="C14" s="182">
        <v>1576</v>
      </c>
      <c r="D14" s="182">
        <v>355</v>
      </c>
      <c r="E14" s="182">
        <v>4073</v>
      </c>
      <c r="F14" s="182">
        <v>1581</v>
      </c>
      <c r="G14" s="182">
        <v>5175</v>
      </c>
      <c r="H14" s="182">
        <v>983</v>
      </c>
      <c r="I14" s="182">
        <v>4391</v>
      </c>
      <c r="J14" s="182">
        <v>325</v>
      </c>
      <c r="K14" s="182">
        <v>2894</v>
      </c>
      <c r="L14" s="162"/>
      <c r="M14" s="162"/>
      <c r="N14" s="162"/>
    </row>
    <row r="15" spans="1:14" ht="19.350000000000001" customHeight="1" x14ac:dyDescent="0.2">
      <c r="A15" s="3" t="s">
        <v>15</v>
      </c>
      <c r="B15" s="182">
        <v>59</v>
      </c>
      <c r="C15" s="182">
        <v>6473</v>
      </c>
      <c r="D15" s="182">
        <v>1538</v>
      </c>
      <c r="E15" s="182">
        <v>24061</v>
      </c>
      <c r="F15" s="182">
        <v>9512</v>
      </c>
      <c r="G15" s="182">
        <v>34980</v>
      </c>
      <c r="H15" s="182">
        <v>9686</v>
      </c>
      <c r="I15" s="182">
        <v>34224</v>
      </c>
      <c r="J15" s="182">
        <v>10239</v>
      </c>
      <c r="K15" s="182">
        <v>22775</v>
      </c>
      <c r="L15" s="162"/>
      <c r="M15" s="162"/>
      <c r="N15" s="162"/>
    </row>
    <row r="16" spans="1:14" ht="19.350000000000001" customHeight="1" x14ac:dyDescent="0.2">
      <c r="A16" s="3" t="s">
        <v>16</v>
      </c>
      <c r="B16" s="182">
        <v>39</v>
      </c>
      <c r="C16" s="182">
        <v>1831</v>
      </c>
      <c r="D16" s="182">
        <v>425</v>
      </c>
      <c r="E16" s="182">
        <v>5541</v>
      </c>
      <c r="F16" s="182">
        <v>1433</v>
      </c>
      <c r="G16" s="182">
        <v>7047</v>
      </c>
      <c r="H16" s="182">
        <v>1179</v>
      </c>
      <c r="I16" s="182">
        <v>6182</v>
      </c>
      <c r="J16" s="182">
        <v>566</v>
      </c>
      <c r="K16" s="182">
        <v>4119</v>
      </c>
      <c r="L16" s="162"/>
      <c r="M16" s="162"/>
      <c r="N16" s="162"/>
    </row>
    <row r="17" spans="1:14" ht="19.350000000000001" customHeight="1" x14ac:dyDescent="0.2">
      <c r="A17" s="3" t="s">
        <v>17</v>
      </c>
      <c r="B17" s="182">
        <v>10</v>
      </c>
      <c r="C17" s="182">
        <v>434</v>
      </c>
      <c r="D17" s="182">
        <v>130</v>
      </c>
      <c r="E17" s="182">
        <v>1485</v>
      </c>
      <c r="F17" s="182">
        <v>718</v>
      </c>
      <c r="G17" s="182">
        <v>1657</v>
      </c>
      <c r="H17" s="182">
        <v>316</v>
      </c>
      <c r="I17" s="182">
        <v>1561</v>
      </c>
      <c r="J17" s="182">
        <v>153</v>
      </c>
      <c r="K17" s="182">
        <v>1070</v>
      </c>
      <c r="L17" s="162"/>
      <c r="M17" s="162"/>
      <c r="N17" s="162"/>
    </row>
    <row r="18" spans="1:14" ht="19.350000000000001" customHeight="1" x14ac:dyDescent="0.2">
      <c r="A18" s="3" t="s">
        <v>18</v>
      </c>
      <c r="B18" s="182">
        <v>113</v>
      </c>
      <c r="C18" s="182">
        <v>13586</v>
      </c>
      <c r="D18" s="182">
        <v>2160</v>
      </c>
      <c r="E18" s="182">
        <v>47284</v>
      </c>
      <c r="F18" s="182">
        <v>18375</v>
      </c>
      <c r="G18" s="182">
        <v>65605</v>
      </c>
      <c r="H18" s="182">
        <v>15056</v>
      </c>
      <c r="I18" s="182">
        <v>60931</v>
      </c>
      <c r="J18" s="182">
        <v>8085</v>
      </c>
      <c r="K18" s="182">
        <v>45167</v>
      </c>
      <c r="L18" s="162"/>
      <c r="M18" s="162"/>
      <c r="N18" s="162"/>
    </row>
    <row r="19" spans="1:14" ht="19.350000000000001" customHeight="1" x14ac:dyDescent="0.2">
      <c r="A19" s="3" t="s">
        <v>19</v>
      </c>
      <c r="B19" s="182">
        <v>198</v>
      </c>
      <c r="C19" s="182">
        <v>7384</v>
      </c>
      <c r="D19" s="182">
        <v>2497</v>
      </c>
      <c r="E19" s="182">
        <v>22973</v>
      </c>
      <c r="F19" s="182">
        <v>7010</v>
      </c>
      <c r="G19" s="182">
        <v>29529</v>
      </c>
      <c r="H19" s="182">
        <v>4875</v>
      </c>
      <c r="I19" s="182">
        <v>27726</v>
      </c>
      <c r="J19" s="182">
        <v>2887</v>
      </c>
      <c r="K19" s="182">
        <v>21708</v>
      </c>
      <c r="L19" s="162"/>
      <c r="M19" s="162"/>
      <c r="N19" s="162"/>
    </row>
    <row r="20" spans="1:14" ht="19.350000000000001" customHeight="1" x14ac:dyDescent="0.2">
      <c r="A20" s="3" t="s">
        <v>20</v>
      </c>
      <c r="B20" s="182">
        <v>2</v>
      </c>
      <c r="C20" s="182">
        <v>952</v>
      </c>
      <c r="D20" s="182">
        <v>152</v>
      </c>
      <c r="E20" s="182">
        <v>2586</v>
      </c>
      <c r="F20" s="182">
        <v>606</v>
      </c>
      <c r="G20" s="182">
        <v>2896</v>
      </c>
      <c r="H20" s="182">
        <v>282</v>
      </c>
      <c r="I20" s="182">
        <v>2583</v>
      </c>
      <c r="J20" s="182">
        <v>220</v>
      </c>
      <c r="K20" s="182">
        <v>1856</v>
      </c>
      <c r="L20" s="162"/>
      <c r="M20" s="162"/>
      <c r="N20" s="162"/>
    </row>
    <row r="21" spans="1:14" ht="19.350000000000001" customHeight="1" x14ac:dyDescent="0.2">
      <c r="A21" s="3" t="s">
        <v>21</v>
      </c>
      <c r="B21" s="182">
        <v>24</v>
      </c>
      <c r="C21" s="182">
        <v>4694</v>
      </c>
      <c r="D21" s="182">
        <v>1544</v>
      </c>
      <c r="E21" s="182">
        <v>15507</v>
      </c>
      <c r="F21" s="182">
        <v>7302</v>
      </c>
      <c r="G21" s="182">
        <v>19722</v>
      </c>
      <c r="H21" s="182">
        <v>3650</v>
      </c>
      <c r="I21" s="182">
        <v>17312</v>
      </c>
      <c r="J21" s="182">
        <v>3193</v>
      </c>
      <c r="K21" s="182">
        <v>13325</v>
      </c>
      <c r="L21" s="162"/>
      <c r="M21" s="162"/>
      <c r="N21" s="162"/>
    </row>
    <row r="22" spans="1:14" ht="19.350000000000001" customHeight="1" x14ac:dyDescent="0.2">
      <c r="A22" s="3" t="s">
        <v>22</v>
      </c>
      <c r="B22" s="182">
        <v>97</v>
      </c>
      <c r="C22" s="182">
        <v>13442</v>
      </c>
      <c r="D22" s="182">
        <v>2890</v>
      </c>
      <c r="E22" s="182">
        <v>40645</v>
      </c>
      <c r="F22" s="182">
        <v>10348</v>
      </c>
      <c r="G22" s="182">
        <v>56224</v>
      </c>
      <c r="H22" s="182">
        <v>9597</v>
      </c>
      <c r="I22" s="182">
        <v>51396</v>
      </c>
      <c r="J22" s="182">
        <v>8392</v>
      </c>
      <c r="K22" s="182">
        <v>36424</v>
      </c>
      <c r="L22" s="162"/>
      <c r="M22" s="162"/>
      <c r="N22" s="162"/>
    </row>
    <row r="23" spans="1:14" ht="19.350000000000001" customHeight="1" x14ac:dyDescent="0.2">
      <c r="A23" s="3" t="s">
        <v>23</v>
      </c>
      <c r="B23" s="182">
        <v>15</v>
      </c>
      <c r="C23" s="182">
        <v>3351</v>
      </c>
      <c r="D23" s="182">
        <v>316</v>
      </c>
      <c r="E23" s="182">
        <v>10097</v>
      </c>
      <c r="F23" s="182">
        <v>1918</v>
      </c>
      <c r="G23" s="182">
        <v>12764</v>
      </c>
      <c r="H23" s="182">
        <v>3120</v>
      </c>
      <c r="I23" s="182">
        <v>11198</v>
      </c>
      <c r="J23" s="182">
        <v>1278</v>
      </c>
      <c r="K23" s="182">
        <v>7800</v>
      </c>
      <c r="L23" s="162"/>
      <c r="M23" s="162"/>
      <c r="N23" s="162"/>
    </row>
    <row r="24" spans="1:14" ht="19.350000000000001" customHeight="1" x14ac:dyDescent="0.2">
      <c r="A24" s="15" t="s">
        <v>24</v>
      </c>
      <c r="B24" s="187">
        <v>859</v>
      </c>
      <c r="C24" s="186">
        <v>79246</v>
      </c>
      <c r="D24" s="186">
        <v>24867</v>
      </c>
      <c r="E24" s="186">
        <v>255560</v>
      </c>
      <c r="F24" s="186">
        <v>107106</v>
      </c>
      <c r="G24" s="186">
        <v>341886</v>
      </c>
      <c r="H24" s="186">
        <v>72122</v>
      </c>
      <c r="I24" s="186">
        <v>312388</v>
      </c>
      <c r="J24" s="186">
        <v>47225</v>
      </c>
      <c r="K24" s="186">
        <v>217040</v>
      </c>
      <c r="L24" s="162"/>
      <c r="M24" s="162"/>
      <c r="N24" s="162"/>
    </row>
    <row r="25" spans="1:14" ht="19.350000000000001" customHeight="1" x14ac:dyDescent="0.2">
      <c r="A25" s="3" t="s">
        <v>25</v>
      </c>
      <c r="B25" s="185">
        <f>SUM(B4:B11)</f>
        <v>245</v>
      </c>
      <c r="C25" s="185">
        <f t="shared" ref="C25:G25" si="0">SUM(C4:C11)</f>
        <v>21157</v>
      </c>
      <c r="D25" s="185">
        <f t="shared" si="0"/>
        <v>11137</v>
      </c>
      <c r="E25" s="185">
        <f t="shared" si="0"/>
        <v>68411</v>
      </c>
      <c r="F25" s="184">
        <f t="shared" si="0"/>
        <v>42541</v>
      </c>
      <c r="G25" s="185">
        <f t="shared" si="0"/>
        <v>88948</v>
      </c>
      <c r="H25" s="185">
        <f t="shared" ref="H25:I25" si="1">SUM(H4:H11)</f>
        <v>19728</v>
      </c>
      <c r="I25" s="185">
        <f t="shared" si="1"/>
        <v>79503</v>
      </c>
      <c r="J25" s="185">
        <f t="shared" ref="J25:K25" si="2">SUM(J4:J11)</f>
        <v>10238</v>
      </c>
      <c r="K25" s="185">
        <f t="shared" si="2"/>
        <v>50271</v>
      </c>
      <c r="L25" s="162"/>
      <c r="M25" s="162"/>
      <c r="N25" s="162"/>
    </row>
    <row r="26" spans="1:14" ht="19.350000000000001" customHeight="1" x14ac:dyDescent="0.2">
      <c r="A26" s="3" t="s">
        <v>26</v>
      </c>
      <c r="B26" s="185">
        <f>SUM(B12:B15)</f>
        <v>116</v>
      </c>
      <c r="C26" s="185">
        <f t="shared" ref="C26:G26" si="3">SUM(C12:C15)</f>
        <v>12415</v>
      </c>
      <c r="D26" s="185">
        <f t="shared" si="3"/>
        <v>3616</v>
      </c>
      <c r="E26" s="185">
        <f t="shared" si="3"/>
        <v>41031</v>
      </c>
      <c r="F26" s="184">
        <f t="shared" si="3"/>
        <v>16855</v>
      </c>
      <c r="G26" s="185">
        <f t="shared" si="3"/>
        <v>57494</v>
      </c>
      <c r="H26" s="185">
        <f t="shared" ref="H26:I26" si="4">SUM(H12:H15)</f>
        <v>14319</v>
      </c>
      <c r="I26" s="185">
        <f t="shared" si="4"/>
        <v>53996</v>
      </c>
      <c r="J26" s="185">
        <f t="shared" ref="J26:K26" si="5">SUM(J12:J15)</f>
        <v>12213</v>
      </c>
      <c r="K26" s="185">
        <f t="shared" si="5"/>
        <v>35300</v>
      </c>
      <c r="L26" s="162"/>
      <c r="M26" s="162"/>
      <c r="N26" s="162"/>
    </row>
    <row r="27" spans="1:14" ht="19.350000000000001" customHeight="1" thickBot="1" x14ac:dyDescent="0.25">
      <c r="A27" s="18" t="s">
        <v>27</v>
      </c>
      <c r="B27" s="189">
        <f>SUM(B16:B23)</f>
        <v>498</v>
      </c>
      <c r="C27" s="189">
        <f t="shared" ref="C27:G27" si="6">SUM(C16:C23)</f>
        <v>45674</v>
      </c>
      <c r="D27" s="189">
        <f t="shared" si="6"/>
        <v>10114</v>
      </c>
      <c r="E27" s="189">
        <f t="shared" si="6"/>
        <v>146118</v>
      </c>
      <c r="F27" s="188">
        <f t="shared" si="6"/>
        <v>47710</v>
      </c>
      <c r="G27" s="189">
        <f t="shared" si="6"/>
        <v>195444</v>
      </c>
      <c r="H27" s="189">
        <f t="shared" ref="H27:I27" si="7">SUM(H16:H23)</f>
        <v>38075</v>
      </c>
      <c r="I27" s="189">
        <f t="shared" si="7"/>
        <v>178889</v>
      </c>
      <c r="J27" s="189">
        <f t="shared" ref="J27:K27" si="8">SUM(J16:J23)</f>
        <v>24774</v>
      </c>
      <c r="K27" s="189">
        <f t="shared" si="8"/>
        <v>131469</v>
      </c>
      <c r="L27" s="162"/>
      <c r="M27" s="162"/>
      <c r="N27" s="162"/>
    </row>
    <row r="28" spans="1:14" ht="6" customHeight="1" thickTop="1" x14ac:dyDescent="0.2">
      <c r="A28" s="37"/>
    </row>
    <row r="29" spans="1:14" x14ac:dyDescent="0.2">
      <c r="A29" s="37" t="s">
        <v>207</v>
      </c>
      <c r="B29" s="38"/>
    </row>
    <row r="30" spans="1:14" x14ac:dyDescent="0.2">
      <c r="B30" s="38"/>
    </row>
  </sheetData>
  <mergeCells count="7">
    <mergeCell ref="J2:K2"/>
    <mergeCell ref="A1:K1"/>
    <mergeCell ref="H2:I2"/>
    <mergeCell ref="A2:A3"/>
    <mergeCell ref="B2:C2"/>
    <mergeCell ref="D2:E2"/>
    <mergeCell ref="F2:G2"/>
  </mergeCells>
  <printOptions horizontalCentered="1"/>
  <pageMargins left="0.51181102362204722" right="0.51181102362204722" top="0.55118110236220474" bottom="0.55118110236220474" header="0.31496062992125984" footer="0.31496062992125984"/>
  <pageSetup paperSize="9" scale="78" orientation="landscape" r:id="rId1"/>
  <ignoredErrors>
    <ignoredError sqref="B25:G27 H25:I27 J25:K2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5"/>
  <dimension ref="A1:S64"/>
  <sheetViews>
    <sheetView zoomScale="85" zoomScaleNormal="85" workbookViewId="0">
      <selection activeCell="A2" sqref="A2:A3"/>
    </sheetView>
  </sheetViews>
  <sheetFormatPr defaultColWidth="12.44140625" defaultRowHeight="13.2" x14ac:dyDescent="0.3"/>
  <cols>
    <col min="1" max="1" width="28.44140625" style="26" customWidth="1"/>
    <col min="2" max="2" width="13.44140625" style="26" customWidth="1"/>
    <col min="3" max="3" width="18.5546875" style="26" customWidth="1"/>
    <col min="4" max="4" width="14.5546875" style="26" bestFit="1" customWidth="1"/>
    <col min="5" max="5" width="13.44140625" style="26" customWidth="1"/>
    <col min="6" max="6" width="16.5546875" style="26" bestFit="1" customWidth="1"/>
    <col min="7" max="7" width="14.5546875" style="26" bestFit="1" customWidth="1"/>
    <col min="8" max="8" width="13.44140625" style="26" customWidth="1"/>
    <col min="9" max="9" width="15.44140625" style="26" bestFit="1" customWidth="1"/>
    <col min="10" max="10" width="15.21875" style="26" customWidth="1"/>
    <col min="11" max="11" width="12.44140625" style="26"/>
    <col min="12" max="12" width="17.5546875" style="26" customWidth="1"/>
    <col min="13" max="22" width="9.44140625" style="26" customWidth="1"/>
    <col min="23" max="16384" width="12.44140625" style="26"/>
  </cols>
  <sheetData>
    <row r="1" spans="1:19" s="25" customFormat="1" ht="24.75" customHeight="1" thickBot="1" x14ac:dyDescent="0.35">
      <c r="A1" s="218" t="s">
        <v>60</v>
      </c>
      <c r="B1" s="218"/>
      <c r="C1" s="218"/>
      <c r="D1" s="218"/>
      <c r="E1" s="218"/>
      <c r="F1" s="218"/>
      <c r="G1" s="218"/>
      <c r="H1" s="218"/>
      <c r="I1" s="218"/>
      <c r="J1" s="218"/>
    </row>
    <row r="2" spans="1:19" s="25" customFormat="1" ht="24.75" customHeight="1" thickTop="1" x14ac:dyDescent="0.3">
      <c r="A2" s="232" t="s">
        <v>28</v>
      </c>
      <c r="B2" s="217" t="s">
        <v>55</v>
      </c>
      <c r="C2" s="217"/>
      <c r="D2" s="217"/>
      <c r="E2" s="217" t="s">
        <v>56</v>
      </c>
      <c r="F2" s="217"/>
      <c r="G2" s="217"/>
      <c r="H2" s="217" t="s">
        <v>29</v>
      </c>
      <c r="I2" s="217"/>
      <c r="J2" s="219"/>
    </row>
    <row r="3" spans="1:19" s="25" customFormat="1" ht="58.35" customHeight="1" thickBot="1" x14ac:dyDescent="0.35">
      <c r="A3" s="233"/>
      <c r="B3" s="2" t="s">
        <v>30</v>
      </c>
      <c r="C3" s="2" t="s">
        <v>31</v>
      </c>
      <c r="D3" s="2" t="s">
        <v>32</v>
      </c>
      <c r="E3" s="2" t="s">
        <v>30</v>
      </c>
      <c r="F3" s="2" t="s">
        <v>31</v>
      </c>
      <c r="G3" s="2" t="s">
        <v>32</v>
      </c>
      <c r="H3" s="2" t="s">
        <v>30</v>
      </c>
      <c r="I3" s="2" t="s">
        <v>31</v>
      </c>
      <c r="J3" s="138" t="s">
        <v>32</v>
      </c>
    </row>
    <row r="4" spans="1:19" ht="25.5" customHeight="1" thickTop="1" x14ac:dyDescent="0.3">
      <c r="A4" s="139" t="s">
        <v>33</v>
      </c>
      <c r="B4" s="27">
        <v>512569</v>
      </c>
      <c r="C4" s="27">
        <v>271796500.39006275</v>
      </c>
      <c r="D4" s="28">
        <v>530.26</v>
      </c>
      <c r="E4" s="27">
        <v>58257</v>
      </c>
      <c r="F4" s="27">
        <v>12504338.269998945</v>
      </c>
      <c r="G4" s="28">
        <v>214.64</v>
      </c>
      <c r="H4" s="27">
        <v>570826</v>
      </c>
      <c r="I4" s="27">
        <v>284300838.66006172</v>
      </c>
      <c r="J4" s="28">
        <v>498.05</v>
      </c>
      <c r="L4" s="150"/>
      <c r="M4" s="150"/>
      <c r="N4" s="150"/>
      <c r="O4" s="150"/>
      <c r="P4" s="150"/>
      <c r="Q4" s="150"/>
      <c r="R4" s="150"/>
      <c r="S4" s="150"/>
    </row>
    <row r="5" spans="1:19" ht="25.5" customHeight="1" x14ac:dyDescent="0.3">
      <c r="A5" s="139" t="s">
        <v>34</v>
      </c>
      <c r="B5" s="27">
        <v>642687</v>
      </c>
      <c r="C5" s="27">
        <v>342737354.3901338</v>
      </c>
      <c r="D5" s="28">
        <v>533.29</v>
      </c>
      <c r="E5" s="27">
        <v>82525</v>
      </c>
      <c r="F5" s="27">
        <v>17033463.869998623</v>
      </c>
      <c r="G5" s="28">
        <v>206.4</v>
      </c>
      <c r="H5" s="27">
        <v>725212</v>
      </c>
      <c r="I5" s="27">
        <v>359770818.26013243</v>
      </c>
      <c r="J5" s="28">
        <v>496.09</v>
      </c>
      <c r="L5" s="150"/>
      <c r="M5" s="150"/>
      <c r="N5" s="150"/>
      <c r="O5" s="150"/>
      <c r="P5" s="150"/>
      <c r="Q5" s="150"/>
      <c r="R5" s="150"/>
      <c r="S5" s="150"/>
    </row>
    <row r="6" spans="1:19" ht="25.5" customHeight="1" x14ac:dyDescent="0.3">
      <c r="A6" s="139" t="s">
        <v>35</v>
      </c>
      <c r="B6" s="27">
        <v>745720</v>
      </c>
      <c r="C6" s="27">
        <v>382297704.51003391</v>
      </c>
      <c r="D6" s="28">
        <v>512.66</v>
      </c>
      <c r="E6" s="27">
        <v>102744</v>
      </c>
      <c r="F6" s="27">
        <v>21013816.54999318</v>
      </c>
      <c r="G6" s="28">
        <v>204.53</v>
      </c>
      <c r="H6" s="27">
        <v>848464</v>
      </c>
      <c r="I6" s="27">
        <v>403311521.06002706</v>
      </c>
      <c r="J6" s="28">
        <v>475.34</v>
      </c>
      <c r="L6" s="150"/>
      <c r="M6" s="150"/>
      <c r="N6" s="150"/>
      <c r="O6" s="150"/>
      <c r="P6" s="150"/>
      <c r="Q6" s="150"/>
      <c r="R6" s="150"/>
      <c r="S6" s="150"/>
    </row>
    <row r="7" spans="1:19" ht="25.5" customHeight="1" x14ac:dyDescent="0.3">
      <c r="A7" s="139" t="s">
        <v>36</v>
      </c>
      <c r="B7" s="27">
        <v>778175</v>
      </c>
      <c r="C7" s="27">
        <v>393062472.69997668</v>
      </c>
      <c r="D7" s="28">
        <v>505.11</v>
      </c>
      <c r="E7" s="27">
        <v>110287</v>
      </c>
      <c r="F7" s="27">
        <v>23226500.119991016</v>
      </c>
      <c r="G7" s="28">
        <v>210.6</v>
      </c>
      <c r="H7" s="27">
        <v>888462</v>
      </c>
      <c r="I7" s="27">
        <v>416288972.81996769</v>
      </c>
      <c r="J7" s="28">
        <v>468.55</v>
      </c>
      <c r="L7" s="150"/>
      <c r="M7" s="150"/>
      <c r="N7" s="150"/>
      <c r="O7" s="150"/>
      <c r="P7" s="150"/>
      <c r="Q7" s="150"/>
      <c r="R7" s="150"/>
      <c r="S7" s="150"/>
    </row>
    <row r="8" spans="1:19" ht="25.5" customHeight="1" x14ac:dyDescent="0.3">
      <c r="A8" s="139" t="s">
        <v>37</v>
      </c>
      <c r="B8" s="27">
        <v>818166</v>
      </c>
      <c r="C8" s="27">
        <v>415731921.64998704</v>
      </c>
      <c r="D8" s="28">
        <v>508.13</v>
      </c>
      <c r="E8" s="27">
        <v>116042</v>
      </c>
      <c r="F8" s="27">
        <v>25449999.929987323</v>
      </c>
      <c r="G8" s="28">
        <v>219.32</v>
      </c>
      <c r="H8" s="27">
        <v>934208</v>
      </c>
      <c r="I8" s="27">
        <v>441181921.57997435</v>
      </c>
      <c r="J8" s="28">
        <v>472.25</v>
      </c>
      <c r="L8" s="150"/>
      <c r="M8" s="150"/>
      <c r="N8" s="150"/>
      <c r="O8" s="150"/>
      <c r="P8" s="150"/>
      <c r="Q8" s="150"/>
      <c r="R8" s="150"/>
      <c r="S8" s="150"/>
    </row>
    <row r="9" spans="1:19" ht="25.5" customHeight="1" x14ac:dyDescent="0.3">
      <c r="A9" s="139" t="s">
        <v>38</v>
      </c>
      <c r="B9" s="27">
        <v>829817</v>
      </c>
      <c r="C9" s="27">
        <v>419615315.62999535</v>
      </c>
      <c r="D9" s="28">
        <v>505.67</v>
      </c>
      <c r="E9" s="27">
        <v>117459</v>
      </c>
      <c r="F9" s="27">
        <v>25280714.659986801</v>
      </c>
      <c r="G9" s="28">
        <v>215.23</v>
      </c>
      <c r="H9" s="27">
        <v>947276</v>
      </c>
      <c r="I9" s="27">
        <v>444896030.28998214</v>
      </c>
      <c r="J9" s="28">
        <v>469.66</v>
      </c>
      <c r="L9" s="150"/>
      <c r="M9" s="150"/>
      <c r="N9" s="150"/>
      <c r="O9" s="150"/>
      <c r="P9" s="150"/>
      <c r="Q9" s="150"/>
      <c r="R9" s="150"/>
      <c r="S9" s="150"/>
    </row>
    <row r="10" spans="1:19" ht="25.5" customHeight="1" x14ac:dyDescent="0.3">
      <c r="A10" s="139" t="s">
        <v>39</v>
      </c>
      <c r="B10" s="27">
        <v>861958</v>
      </c>
      <c r="C10" s="27">
        <v>437662566.89000618</v>
      </c>
      <c r="D10" s="28">
        <v>507.75</v>
      </c>
      <c r="E10" s="27">
        <v>120447</v>
      </c>
      <c r="F10" s="27">
        <v>26198890.529987745</v>
      </c>
      <c r="G10" s="28">
        <v>217.51</v>
      </c>
      <c r="H10" s="27">
        <v>982405</v>
      </c>
      <c r="I10" s="27">
        <v>463861457.41999394</v>
      </c>
      <c r="J10" s="28">
        <v>472.17</v>
      </c>
      <c r="L10" s="150"/>
      <c r="M10" s="150"/>
      <c r="N10" s="150"/>
      <c r="O10" s="150"/>
      <c r="P10" s="150"/>
      <c r="Q10" s="150"/>
      <c r="R10" s="150"/>
      <c r="S10" s="150"/>
    </row>
    <row r="11" spans="1:19" ht="25.5" customHeight="1" x14ac:dyDescent="0.3">
      <c r="A11" s="139" t="s">
        <v>40</v>
      </c>
      <c r="B11" s="27">
        <v>881303</v>
      </c>
      <c r="C11" s="27">
        <v>474011385.11009574</v>
      </c>
      <c r="D11" s="28">
        <v>537.85</v>
      </c>
      <c r="E11" s="27">
        <v>119674</v>
      </c>
      <c r="F11" s="27">
        <v>26755648.189986452</v>
      </c>
      <c r="G11" s="28">
        <v>223.57</v>
      </c>
      <c r="H11" s="27">
        <v>1000977</v>
      </c>
      <c r="I11" s="27">
        <v>500767033.30008221</v>
      </c>
      <c r="J11" s="28">
        <v>500.28</v>
      </c>
      <c r="L11" s="150"/>
      <c r="M11" s="150"/>
      <c r="N11" s="150"/>
      <c r="O11" s="150"/>
      <c r="P11" s="150"/>
      <c r="Q11" s="150"/>
      <c r="R11" s="150"/>
      <c r="S11" s="150"/>
    </row>
    <row r="12" spans="1:19" ht="25.5" customHeight="1" x14ac:dyDescent="0.3">
      <c r="A12" s="139" t="s">
        <v>41</v>
      </c>
      <c r="B12" s="27">
        <v>906714</v>
      </c>
      <c r="C12" s="27">
        <v>558116189.55038607</v>
      </c>
      <c r="D12" s="28">
        <v>615.54</v>
      </c>
      <c r="E12" s="29">
        <v>121850</v>
      </c>
      <c r="F12" s="27">
        <v>28174095.129982751</v>
      </c>
      <c r="G12" s="32">
        <v>231.22</v>
      </c>
      <c r="H12" s="27">
        <v>1028564</v>
      </c>
      <c r="I12" s="27">
        <v>586290284.68036878</v>
      </c>
      <c r="J12" s="28">
        <v>570.01</v>
      </c>
      <c r="L12" s="150"/>
      <c r="M12" s="150"/>
      <c r="N12" s="150"/>
      <c r="O12" s="150"/>
      <c r="P12" s="150"/>
      <c r="Q12" s="150"/>
      <c r="R12" s="150"/>
      <c r="S12" s="150"/>
    </row>
    <row r="13" spans="1:19" ht="25.5" customHeight="1" x14ac:dyDescent="0.3">
      <c r="A13" s="139" t="s">
        <v>42</v>
      </c>
      <c r="B13" s="27">
        <v>920171</v>
      </c>
      <c r="C13" s="27">
        <v>504919846.54013276</v>
      </c>
      <c r="D13" s="28">
        <v>548.72</v>
      </c>
      <c r="E13" s="29">
        <v>121339</v>
      </c>
      <c r="F13" s="27">
        <v>28768336.659978613</v>
      </c>
      <c r="G13" s="32">
        <v>237.09</v>
      </c>
      <c r="H13" s="27">
        <v>1041510</v>
      </c>
      <c r="I13" s="27">
        <v>533688183.20011139</v>
      </c>
      <c r="J13" s="28">
        <v>512.41999999999996</v>
      </c>
      <c r="L13" s="150"/>
      <c r="M13" s="150"/>
      <c r="N13" s="150"/>
      <c r="O13" s="150"/>
      <c r="P13" s="150"/>
      <c r="Q13" s="150"/>
      <c r="R13" s="150"/>
      <c r="S13" s="150"/>
    </row>
    <row r="14" spans="1:19" ht="25.5" customHeight="1" x14ac:dyDescent="0.3">
      <c r="A14" s="139" t="s">
        <v>43</v>
      </c>
      <c r="B14" s="27">
        <v>837908</v>
      </c>
      <c r="C14" s="27">
        <v>480579592.24006099</v>
      </c>
      <c r="D14" s="28">
        <v>573.54999999999995</v>
      </c>
      <c r="E14" s="29">
        <v>109685</v>
      </c>
      <c r="F14" s="27">
        <v>25703914.96998341</v>
      </c>
      <c r="G14" s="32">
        <v>234.34</v>
      </c>
      <c r="H14" s="27">
        <v>947593</v>
      </c>
      <c r="I14" s="27">
        <v>506283507.21004438</v>
      </c>
      <c r="J14" s="28">
        <v>534.28</v>
      </c>
      <c r="L14" s="150"/>
      <c r="M14" s="150"/>
      <c r="N14" s="150"/>
      <c r="O14" s="150"/>
      <c r="P14" s="150"/>
      <c r="Q14" s="150"/>
      <c r="R14" s="150"/>
      <c r="S14" s="150"/>
    </row>
    <row r="15" spans="1:19" ht="25.5" customHeight="1" x14ac:dyDescent="0.3">
      <c r="A15" s="139" t="s">
        <v>44</v>
      </c>
      <c r="B15" s="27">
        <v>906418</v>
      </c>
      <c r="C15" s="27">
        <v>516571292.50005955</v>
      </c>
      <c r="D15" s="28">
        <v>569.9</v>
      </c>
      <c r="E15" s="29">
        <v>114306</v>
      </c>
      <c r="F15" s="27">
        <v>26197696.069983047</v>
      </c>
      <c r="G15" s="32">
        <v>229.19</v>
      </c>
      <c r="H15" s="27">
        <v>1020724</v>
      </c>
      <c r="I15" s="27">
        <v>542768988.57004261</v>
      </c>
      <c r="J15" s="28">
        <v>531.75</v>
      </c>
      <c r="L15" s="150"/>
      <c r="M15" s="150"/>
      <c r="N15" s="150"/>
      <c r="O15" s="150"/>
      <c r="P15" s="150"/>
      <c r="Q15" s="150"/>
      <c r="R15" s="150"/>
      <c r="S15" s="150"/>
    </row>
    <row r="16" spans="1:19" ht="25.5" customHeight="1" x14ac:dyDescent="0.3">
      <c r="A16" s="139" t="s">
        <v>45</v>
      </c>
      <c r="B16" s="30">
        <v>955425</v>
      </c>
      <c r="C16" s="30">
        <v>547144606.80006635</v>
      </c>
      <c r="D16" s="31">
        <v>572.66999999999996</v>
      </c>
      <c r="E16" s="29">
        <v>116894</v>
      </c>
      <c r="F16" s="27">
        <v>27245406.479981948</v>
      </c>
      <c r="G16" s="32">
        <v>233.08</v>
      </c>
      <c r="H16" s="30">
        <v>1072319</v>
      </c>
      <c r="I16" s="30">
        <v>574390013.28004825</v>
      </c>
      <c r="J16" s="31">
        <v>535.65</v>
      </c>
      <c r="L16" s="150"/>
      <c r="M16" s="150"/>
      <c r="N16" s="150"/>
      <c r="O16" s="150"/>
      <c r="P16" s="150"/>
      <c r="Q16" s="150"/>
      <c r="R16" s="150"/>
      <c r="S16" s="150"/>
    </row>
    <row r="17" spans="1:19" ht="25.5" customHeight="1" x14ac:dyDescent="0.3">
      <c r="A17" s="139" t="s">
        <v>46</v>
      </c>
      <c r="B17" s="30">
        <v>1005060</v>
      </c>
      <c r="C17" s="30">
        <v>577692849.01010215</v>
      </c>
      <c r="D17" s="31">
        <v>574.78</v>
      </c>
      <c r="E17" s="29">
        <v>118594</v>
      </c>
      <c r="F17" s="27">
        <v>28102976.569984239</v>
      </c>
      <c r="G17" s="32">
        <v>236.97</v>
      </c>
      <c r="H17" s="30">
        <v>1123654</v>
      </c>
      <c r="I17" s="30">
        <v>605795825.58008635</v>
      </c>
      <c r="J17" s="31">
        <v>539.13</v>
      </c>
      <c r="L17" s="150"/>
      <c r="M17" s="150"/>
      <c r="N17" s="150"/>
      <c r="O17" s="150"/>
      <c r="P17" s="150"/>
      <c r="Q17" s="150"/>
      <c r="R17" s="150"/>
      <c r="S17" s="150"/>
    </row>
    <row r="18" spans="1:19" ht="25.5" customHeight="1" x14ac:dyDescent="0.3">
      <c r="A18" s="139" t="s">
        <v>47</v>
      </c>
      <c r="B18" s="27">
        <v>1054644</v>
      </c>
      <c r="C18" s="27">
        <v>605568552.02013385</v>
      </c>
      <c r="D18" s="28">
        <v>574.19000000000005</v>
      </c>
      <c r="E18" s="29">
        <v>120993</v>
      </c>
      <c r="F18" s="27">
        <v>28979173.359980144</v>
      </c>
      <c r="G18" s="32">
        <v>239.51</v>
      </c>
      <c r="H18" s="27">
        <v>1175637</v>
      </c>
      <c r="I18" s="27">
        <v>634547725.38011396</v>
      </c>
      <c r="J18" s="28">
        <v>539.75</v>
      </c>
      <c r="L18" s="150"/>
      <c r="M18" s="150"/>
      <c r="N18" s="150"/>
      <c r="O18" s="150"/>
      <c r="P18" s="150"/>
      <c r="Q18" s="150"/>
      <c r="R18" s="150"/>
      <c r="S18" s="150"/>
    </row>
    <row r="19" spans="1:19" ht="25.5" customHeight="1" x14ac:dyDescent="0.3">
      <c r="A19" s="139" t="s">
        <v>48</v>
      </c>
      <c r="B19" s="29">
        <v>1090305</v>
      </c>
      <c r="C19" s="27">
        <v>619798087.31021667</v>
      </c>
      <c r="D19" s="32">
        <v>568.46</v>
      </c>
      <c r="E19" s="29">
        <v>123527</v>
      </c>
      <c r="F19" s="27">
        <v>29993609.30997923</v>
      </c>
      <c r="G19" s="32">
        <v>242.81</v>
      </c>
      <c r="H19" s="29">
        <v>1213832</v>
      </c>
      <c r="I19" s="27">
        <v>649791696.62019587</v>
      </c>
      <c r="J19" s="28">
        <v>535.32000000000005</v>
      </c>
      <c r="L19" s="150"/>
      <c r="M19" s="150"/>
      <c r="N19" s="150"/>
      <c r="O19" s="150"/>
      <c r="P19" s="150"/>
      <c r="Q19" s="150"/>
      <c r="R19" s="150"/>
      <c r="S19" s="150"/>
    </row>
    <row r="20" spans="1:19" ht="25.5" customHeight="1" x14ac:dyDescent="0.3">
      <c r="A20" s="140" t="s">
        <v>49</v>
      </c>
      <c r="B20" s="27">
        <v>1128207</v>
      </c>
      <c r="C20" s="27">
        <v>638021631.98023009</v>
      </c>
      <c r="D20" s="28">
        <v>565.52</v>
      </c>
      <c r="E20" s="29">
        <v>125922</v>
      </c>
      <c r="F20" s="27">
        <v>31083336.429978151</v>
      </c>
      <c r="G20" s="32">
        <v>246.85</v>
      </c>
      <c r="H20" s="27">
        <v>1254129</v>
      </c>
      <c r="I20" s="27">
        <v>669104968.41020823</v>
      </c>
      <c r="J20" s="28">
        <v>533.52</v>
      </c>
      <c r="L20" s="150"/>
      <c r="M20" s="150"/>
      <c r="N20" s="150"/>
      <c r="O20" s="150"/>
      <c r="P20" s="150"/>
      <c r="Q20" s="150"/>
      <c r="R20" s="150"/>
      <c r="S20" s="150"/>
    </row>
    <row r="21" spans="1:19" ht="25.5" customHeight="1" x14ac:dyDescent="0.3">
      <c r="A21" s="139" t="s">
        <v>50</v>
      </c>
      <c r="B21" s="30">
        <v>1141743</v>
      </c>
      <c r="C21" s="30">
        <v>648803511.93020916</v>
      </c>
      <c r="D21" s="31">
        <v>568.26</v>
      </c>
      <c r="E21" s="29">
        <v>127238</v>
      </c>
      <c r="F21" s="27">
        <v>31732467.829977792</v>
      </c>
      <c r="G21" s="32">
        <v>249.39</v>
      </c>
      <c r="H21" s="30">
        <v>1268981</v>
      </c>
      <c r="I21" s="30">
        <v>680535979.76018691</v>
      </c>
      <c r="J21" s="31">
        <v>536.29</v>
      </c>
      <c r="L21" s="150"/>
      <c r="M21" s="150"/>
      <c r="N21" s="150"/>
      <c r="O21" s="150"/>
      <c r="P21" s="150"/>
      <c r="Q21" s="150"/>
      <c r="R21" s="150"/>
      <c r="S21" s="150"/>
    </row>
    <row r="22" spans="1:19" ht="25.5" customHeight="1" x14ac:dyDescent="0.3">
      <c r="A22" s="139" t="s">
        <v>51</v>
      </c>
      <c r="B22" s="30">
        <v>799033</v>
      </c>
      <c r="C22" s="30">
        <v>435263103.34007883</v>
      </c>
      <c r="D22" s="31">
        <v>544.74</v>
      </c>
      <c r="E22" s="29">
        <v>128990</v>
      </c>
      <c r="F22" s="27">
        <v>32303108.439978268</v>
      </c>
      <c r="G22" s="32">
        <v>250.43</v>
      </c>
      <c r="H22" s="30">
        <v>928023</v>
      </c>
      <c r="I22" s="30">
        <v>467566211.78005707</v>
      </c>
      <c r="J22" s="31">
        <v>503.83</v>
      </c>
      <c r="K22" s="172"/>
      <c r="L22" s="150"/>
      <c r="M22" s="150"/>
      <c r="N22" s="150"/>
      <c r="O22" s="150"/>
      <c r="P22" s="150"/>
      <c r="Q22" s="150"/>
      <c r="R22" s="150"/>
      <c r="S22" s="150"/>
    </row>
    <row r="23" spans="1:19" ht="25.5" customHeight="1" x14ac:dyDescent="0.3">
      <c r="A23" s="139" t="s">
        <v>52</v>
      </c>
      <c r="B23" s="27">
        <v>1047867</v>
      </c>
      <c r="C23" s="27">
        <v>591565862.71018529</v>
      </c>
      <c r="D23" s="28">
        <v>564.54</v>
      </c>
      <c r="E23" s="29">
        <v>131717</v>
      </c>
      <c r="F23" s="27">
        <v>33575616.639977142</v>
      </c>
      <c r="G23" s="32">
        <v>254.91</v>
      </c>
      <c r="H23" s="27">
        <v>1179584</v>
      </c>
      <c r="I23" s="27">
        <v>625141479.35016239</v>
      </c>
      <c r="J23" s="28">
        <v>529.97</v>
      </c>
      <c r="K23" s="167"/>
      <c r="L23" s="150"/>
      <c r="M23" s="150"/>
      <c r="N23" s="150"/>
      <c r="O23" s="150"/>
      <c r="P23" s="150"/>
      <c r="Q23" s="150"/>
      <c r="R23" s="150"/>
      <c r="S23" s="150"/>
    </row>
    <row r="24" spans="1:19" ht="25.5" customHeight="1" x14ac:dyDescent="0.3">
      <c r="A24" s="139" t="s">
        <v>53</v>
      </c>
      <c r="B24" s="29">
        <v>1099820</v>
      </c>
      <c r="C24" s="29">
        <v>619427540.44017851</v>
      </c>
      <c r="D24" s="79">
        <v>563.21</v>
      </c>
      <c r="E24" s="27">
        <v>133318</v>
      </c>
      <c r="F24" s="27">
        <v>34307396.589977048</v>
      </c>
      <c r="G24" s="80">
        <v>257.33999999999997</v>
      </c>
      <c r="H24" s="29">
        <v>1233138</v>
      </c>
      <c r="I24" s="29">
        <v>653734937.03015554</v>
      </c>
      <c r="J24" s="28">
        <v>530.14</v>
      </c>
      <c r="K24" s="167"/>
      <c r="L24" s="150"/>
      <c r="M24" s="150"/>
      <c r="N24" s="150"/>
      <c r="O24" s="150"/>
      <c r="P24" s="150"/>
      <c r="Q24" s="150"/>
      <c r="R24" s="150"/>
      <c r="S24" s="150"/>
    </row>
    <row r="25" spans="1:19" s="131" customFormat="1" ht="25.5" customHeight="1" x14ac:dyDescent="0.3">
      <c r="A25" s="139" t="s">
        <v>57</v>
      </c>
      <c r="B25" s="29">
        <v>1148374</v>
      </c>
      <c r="C25" s="29">
        <v>660663023.24017179</v>
      </c>
      <c r="D25" s="79">
        <v>575.29999999999995</v>
      </c>
      <c r="E25" s="27">
        <v>131984</v>
      </c>
      <c r="F25" s="27">
        <v>35299906.299970895</v>
      </c>
      <c r="G25" s="80">
        <v>267.45999999999998</v>
      </c>
      <c r="H25" s="29">
        <v>1280358</v>
      </c>
      <c r="I25" s="29">
        <v>695962929.54014266</v>
      </c>
      <c r="J25" s="28">
        <v>543.57000000000005</v>
      </c>
      <c r="K25" s="168"/>
      <c r="L25" s="150"/>
      <c r="M25" s="150"/>
      <c r="N25" s="150"/>
      <c r="O25" s="166"/>
      <c r="P25" s="150"/>
      <c r="Q25" s="150"/>
      <c r="R25" s="150"/>
      <c r="S25" s="150"/>
    </row>
    <row r="26" spans="1:19" ht="25.5" customHeight="1" x14ac:dyDescent="0.3">
      <c r="A26" s="139" t="s">
        <v>205</v>
      </c>
      <c r="B26" s="29">
        <v>1045898</v>
      </c>
      <c r="C26" s="29">
        <v>607642298.74028039</v>
      </c>
      <c r="D26" s="79">
        <v>580.98</v>
      </c>
      <c r="E26" s="27">
        <v>119840</v>
      </c>
      <c r="F26" s="27">
        <v>30452953.929995269</v>
      </c>
      <c r="G26" s="80">
        <v>254.11</v>
      </c>
      <c r="H26" s="29">
        <v>1165738</v>
      </c>
      <c r="I26" s="29">
        <v>638095252.67027569</v>
      </c>
      <c r="J26" s="28">
        <v>547.37</v>
      </c>
      <c r="K26" s="167"/>
      <c r="L26" s="150"/>
      <c r="M26" s="150"/>
      <c r="N26" s="150"/>
      <c r="O26" s="150"/>
      <c r="P26" s="150"/>
      <c r="Q26" s="150"/>
      <c r="R26" s="150"/>
      <c r="S26" s="150"/>
    </row>
    <row r="27" spans="1:19" ht="25.5" customHeight="1" x14ac:dyDescent="0.3">
      <c r="A27" s="139" t="s">
        <v>206</v>
      </c>
      <c r="B27" s="29">
        <v>1158446</v>
      </c>
      <c r="C27" s="29">
        <v>667901378.58032107</v>
      </c>
      <c r="D27" s="79">
        <v>576.54999999999995</v>
      </c>
      <c r="E27" s="27">
        <v>124947</v>
      </c>
      <c r="F27" s="27">
        <v>31745687.089998458</v>
      </c>
      <c r="G27" s="80">
        <v>254.07</v>
      </c>
      <c r="H27" s="29">
        <v>1283393</v>
      </c>
      <c r="I27" s="29">
        <v>699647065.67031956</v>
      </c>
      <c r="J27" s="28">
        <v>545.15</v>
      </c>
      <c r="K27" s="167"/>
      <c r="L27" s="150"/>
      <c r="M27" s="150"/>
      <c r="N27" s="150"/>
      <c r="O27" s="150"/>
      <c r="P27" s="150"/>
      <c r="Q27" s="150"/>
      <c r="R27" s="150"/>
      <c r="S27" s="150"/>
    </row>
    <row r="28" spans="1:19" ht="25.5" customHeight="1" x14ac:dyDescent="0.3">
      <c r="A28" s="139" t="s">
        <v>208</v>
      </c>
      <c r="B28" s="29">
        <v>1229116</v>
      </c>
      <c r="C28" s="29">
        <v>711111044.46033716</v>
      </c>
      <c r="D28" s="79">
        <v>578.54999999999995</v>
      </c>
      <c r="E28" s="27">
        <v>129343</v>
      </c>
      <c r="F28" s="27">
        <v>33409366.219997924</v>
      </c>
      <c r="G28" s="80">
        <v>258.3</v>
      </c>
      <c r="H28" s="29">
        <v>1358459</v>
      </c>
      <c r="I28" s="29">
        <v>744520410.68033504</v>
      </c>
      <c r="J28" s="28">
        <v>548.05999999999995</v>
      </c>
      <c r="K28" s="167"/>
      <c r="L28" s="150"/>
      <c r="M28" s="150"/>
      <c r="N28" s="150"/>
      <c r="O28" s="150"/>
      <c r="P28" s="150"/>
      <c r="Q28" s="150"/>
      <c r="R28" s="150"/>
      <c r="S28" s="150"/>
    </row>
    <row r="29" spans="1:19" ht="25.5" customHeight="1" x14ac:dyDescent="0.3">
      <c r="A29" s="156" t="s">
        <v>213</v>
      </c>
      <c r="B29" s="157">
        <v>1243109</v>
      </c>
      <c r="C29" s="157">
        <v>720015753.1203655</v>
      </c>
      <c r="D29" s="158">
        <v>579.21</v>
      </c>
      <c r="E29" s="157">
        <v>132176</v>
      </c>
      <c r="F29" s="157">
        <v>34506347.489996754</v>
      </c>
      <c r="G29" s="158">
        <v>261.06</v>
      </c>
      <c r="H29" s="157">
        <v>1375285</v>
      </c>
      <c r="I29" s="157">
        <v>754522100.61036229</v>
      </c>
      <c r="J29" s="158">
        <v>548.63</v>
      </c>
      <c r="L29" s="150"/>
      <c r="M29" s="150"/>
      <c r="N29" s="150"/>
      <c r="O29" s="150"/>
      <c r="P29" s="150"/>
      <c r="Q29" s="150"/>
      <c r="R29" s="150"/>
      <c r="S29" s="150"/>
    </row>
    <row r="30" spans="1:19" ht="25.5" customHeight="1" x14ac:dyDescent="0.3">
      <c r="A30" s="156" t="s">
        <v>216</v>
      </c>
      <c r="B30" s="160">
        <v>1254877</v>
      </c>
      <c r="C30" s="160">
        <v>727197159.97034836</v>
      </c>
      <c r="D30" s="161">
        <v>579.5</v>
      </c>
      <c r="E30" s="160">
        <v>134263</v>
      </c>
      <c r="F30" s="160">
        <v>35403391.179996468</v>
      </c>
      <c r="G30" s="161">
        <v>263.69</v>
      </c>
      <c r="H30" s="160">
        <v>1389140</v>
      </c>
      <c r="I30" s="160">
        <v>762600551.15034485</v>
      </c>
      <c r="J30" s="161">
        <v>548.97</v>
      </c>
      <c r="L30" s="150"/>
      <c r="M30" s="150"/>
      <c r="N30" s="150"/>
      <c r="O30" s="150"/>
      <c r="P30" s="150"/>
      <c r="Q30" s="150"/>
      <c r="R30" s="150"/>
      <c r="S30" s="150"/>
    </row>
    <row r="31" spans="1:19" ht="25.5" customHeight="1" x14ac:dyDescent="0.3">
      <c r="A31" s="156" t="s">
        <v>217</v>
      </c>
      <c r="B31" s="157">
        <v>1266120</v>
      </c>
      <c r="C31" s="157">
        <v>731573733.58028615</v>
      </c>
      <c r="D31" s="158">
        <v>577.80999999999995</v>
      </c>
      <c r="E31" s="157">
        <v>136241</v>
      </c>
      <c r="F31" s="157">
        <v>36279149.249997802</v>
      </c>
      <c r="G31" s="158">
        <v>266.29000000000002</v>
      </c>
      <c r="H31" s="157">
        <v>1402361</v>
      </c>
      <c r="I31" s="157">
        <v>767852882.830284</v>
      </c>
      <c r="J31" s="158">
        <v>547.54</v>
      </c>
      <c r="L31" s="150"/>
      <c r="M31" s="150"/>
      <c r="N31" s="150"/>
      <c r="O31" s="150"/>
      <c r="P31" s="150"/>
      <c r="Q31" s="150"/>
      <c r="R31" s="150"/>
      <c r="S31" s="150"/>
    </row>
    <row r="32" spans="1:19" ht="25.5" customHeight="1" x14ac:dyDescent="0.3">
      <c r="A32" s="156" t="s">
        <v>218</v>
      </c>
      <c r="B32" s="169">
        <v>1251239</v>
      </c>
      <c r="C32" s="169">
        <v>720058319.13022864</v>
      </c>
      <c r="D32" s="170">
        <v>575.48</v>
      </c>
      <c r="E32" s="169">
        <v>137890</v>
      </c>
      <c r="F32" s="169">
        <v>37114739.649995387</v>
      </c>
      <c r="G32" s="170">
        <v>269.16000000000003</v>
      </c>
      <c r="H32" s="169">
        <v>1389129</v>
      </c>
      <c r="I32" s="169">
        <v>757173058.78022408</v>
      </c>
      <c r="J32" s="170">
        <v>545.07000000000005</v>
      </c>
      <c r="L32" s="150"/>
      <c r="M32" s="150"/>
      <c r="N32" s="150"/>
      <c r="O32" s="150"/>
      <c r="P32" s="150"/>
      <c r="Q32" s="150"/>
      <c r="R32" s="150"/>
      <c r="S32" s="150"/>
    </row>
    <row r="33" spans="1:19" ht="25.5" customHeight="1" x14ac:dyDescent="0.3">
      <c r="A33" s="156" t="s">
        <v>219</v>
      </c>
      <c r="B33" s="169">
        <v>1221846</v>
      </c>
      <c r="C33" s="169">
        <v>704766719.32020307</v>
      </c>
      <c r="D33" s="170">
        <v>576.79999999999995</v>
      </c>
      <c r="E33" s="169">
        <v>138859</v>
      </c>
      <c r="F33" s="169">
        <v>37903122.650005899</v>
      </c>
      <c r="G33" s="170">
        <v>272.95999999999998</v>
      </c>
      <c r="H33" s="169">
        <v>1360705</v>
      </c>
      <c r="I33" s="169">
        <v>742669841.970209</v>
      </c>
      <c r="J33" s="170">
        <v>545.79999999999995</v>
      </c>
      <c r="L33" s="150"/>
      <c r="M33" s="150"/>
      <c r="N33" s="150"/>
      <c r="O33" s="150"/>
      <c r="P33" s="150"/>
      <c r="Q33" s="150"/>
      <c r="R33" s="150"/>
      <c r="S33" s="150"/>
    </row>
    <row r="34" spans="1:19" ht="25.5" customHeight="1" x14ac:dyDescent="0.3">
      <c r="A34" s="156" t="s">
        <v>221</v>
      </c>
      <c r="B34" s="169">
        <v>1235645</v>
      </c>
      <c r="C34" s="169">
        <v>710201756.5201838</v>
      </c>
      <c r="D34" s="170">
        <v>574.76</v>
      </c>
      <c r="E34" s="169">
        <v>140727</v>
      </c>
      <c r="F34" s="169">
        <v>38728068.959996559</v>
      </c>
      <c r="G34" s="170">
        <v>275.2</v>
      </c>
      <c r="H34" s="169">
        <v>1376372</v>
      </c>
      <c r="I34" s="169">
        <v>748929825.48018038</v>
      </c>
      <c r="J34" s="170">
        <v>544.13</v>
      </c>
      <c r="L34" s="150"/>
      <c r="M34" s="150"/>
      <c r="N34" s="150"/>
      <c r="O34" s="150"/>
      <c r="P34" s="150"/>
      <c r="Q34" s="150"/>
      <c r="R34" s="150"/>
      <c r="S34" s="150"/>
    </row>
    <row r="35" spans="1:19" ht="25.5" customHeight="1" x14ac:dyDescent="0.3">
      <c r="A35" s="156" t="s">
        <v>222</v>
      </c>
      <c r="B35" s="157">
        <v>1241930</v>
      </c>
      <c r="C35" s="157">
        <v>713566230.84016931</v>
      </c>
      <c r="D35" s="158">
        <v>574.55999999999995</v>
      </c>
      <c r="E35" s="157">
        <v>142691</v>
      </c>
      <c r="F35" s="157">
        <v>39846471.219997659</v>
      </c>
      <c r="G35" s="158">
        <v>279.25</v>
      </c>
      <c r="H35" s="157">
        <v>1384621</v>
      </c>
      <c r="I35" s="157">
        <v>753412702.06016695</v>
      </c>
      <c r="J35" s="158">
        <v>544.13</v>
      </c>
      <c r="L35" s="150"/>
      <c r="M35" s="150"/>
      <c r="N35" s="150"/>
      <c r="O35" s="150"/>
      <c r="P35" s="150"/>
      <c r="Q35" s="150"/>
      <c r="R35" s="150"/>
      <c r="S35" s="150"/>
    </row>
    <row r="36" spans="1:19" ht="25.5" customHeight="1" x14ac:dyDescent="0.3">
      <c r="A36" s="156" t="s">
        <v>225</v>
      </c>
      <c r="B36" s="157">
        <v>1252006</v>
      </c>
      <c r="C36" s="157">
        <v>721358968.19017005</v>
      </c>
      <c r="D36" s="158">
        <v>576.16</v>
      </c>
      <c r="E36" s="157">
        <v>144287</v>
      </c>
      <c r="F36" s="157">
        <v>40527358.37999817</v>
      </c>
      <c r="G36" s="158">
        <v>280.88</v>
      </c>
      <c r="H36" s="157">
        <v>1396293</v>
      </c>
      <c r="I36" s="157">
        <v>761886326.57016826</v>
      </c>
      <c r="J36" s="158">
        <v>545.65</v>
      </c>
      <c r="L36" s="150"/>
      <c r="M36" s="150"/>
      <c r="N36" s="150"/>
      <c r="O36" s="150"/>
      <c r="P36" s="150"/>
      <c r="Q36" s="150"/>
      <c r="R36" s="150"/>
      <c r="S36" s="150"/>
    </row>
    <row r="37" spans="1:19" ht="25.5" customHeight="1" x14ac:dyDescent="0.3">
      <c r="A37" s="156" t="s">
        <v>226</v>
      </c>
      <c r="B37" s="157">
        <v>1238598</v>
      </c>
      <c r="C37" s="157">
        <v>713497495.11002839</v>
      </c>
      <c r="D37" s="158">
        <v>576.04999999999995</v>
      </c>
      <c r="E37" s="157">
        <v>122505</v>
      </c>
      <c r="F37" s="157">
        <v>34451212.289999336</v>
      </c>
      <c r="G37" s="158">
        <v>281.22000000000003</v>
      </c>
      <c r="H37" s="157">
        <v>1361103</v>
      </c>
      <c r="I37" s="157">
        <v>747948707.40002775</v>
      </c>
      <c r="J37" s="158">
        <v>549.52</v>
      </c>
      <c r="L37" s="150"/>
      <c r="M37" s="150"/>
      <c r="N37" s="150"/>
      <c r="O37" s="150"/>
      <c r="P37" s="150"/>
      <c r="Q37" s="150"/>
      <c r="R37" s="150"/>
      <c r="S37" s="150"/>
    </row>
    <row r="38" spans="1:19" ht="25.5" customHeight="1" x14ac:dyDescent="0.3">
      <c r="A38" s="156" t="s">
        <v>229</v>
      </c>
      <c r="B38" s="157">
        <v>1102231</v>
      </c>
      <c r="C38" s="157">
        <v>661360820.76010346</v>
      </c>
      <c r="D38" s="158">
        <v>600.02</v>
      </c>
      <c r="E38" s="157">
        <v>111899</v>
      </c>
      <c r="F38" s="157">
        <v>33648181.170000665</v>
      </c>
      <c r="G38" s="158">
        <v>300.7</v>
      </c>
      <c r="H38" s="157">
        <v>1214130</v>
      </c>
      <c r="I38" s="157">
        <v>695009001.93010414</v>
      </c>
      <c r="J38" s="158">
        <v>572.42999999999995</v>
      </c>
      <c r="K38" s="33"/>
      <c r="L38" s="171"/>
      <c r="M38" s="165"/>
      <c r="N38" s="165"/>
      <c r="O38" s="165"/>
      <c r="P38" s="165"/>
      <c r="Q38" s="165"/>
      <c r="R38" s="165"/>
      <c r="S38" s="165"/>
    </row>
    <row r="39" spans="1:19" ht="25.5" customHeight="1" x14ac:dyDescent="0.3">
      <c r="A39" s="176" t="s">
        <v>230</v>
      </c>
      <c r="B39" s="169">
        <v>1151033</v>
      </c>
      <c r="C39" s="169">
        <v>661968013.80012536</v>
      </c>
      <c r="D39" s="170">
        <v>575.11</v>
      </c>
      <c r="E39" s="169">
        <v>114092</v>
      </c>
      <c r="F39" s="169">
        <v>28164738.040003054</v>
      </c>
      <c r="G39" s="170">
        <v>246.86</v>
      </c>
      <c r="H39" s="169">
        <v>1265125</v>
      </c>
      <c r="I39" s="169">
        <v>690132751.84012842</v>
      </c>
      <c r="J39" s="170">
        <v>545.51</v>
      </c>
      <c r="K39" s="33"/>
      <c r="L39" s="171"/>
      <c r="M39" s="165"/>
      <c r="N39" s="165"/>
      <c r="O39" s="165"/>
      <c r="P39" s="165"/>
      <c r="Q39" s="165"/>
      <c r="R39" s="165"/>
      <c r="S39" s="165"/>
    </row>
    <row r="40" spans="1:19" ht="25.5" customHeight="1" x14ac:dyDescent="0.3">
      <c r="A40" s="156" t="s">
        <v>231</v>
      </c>
      <c r="B40" s="169">
        <v>1185053</v>
      </c>
      <c r="C40" s="169">
        <v>689987004.37017286</v>
      </c>
      <c r="D40" s="170">
        <v>582.24</v>
      </c>
      <c r="E40" s="169">
        <v>117991</v>
      </c>
      <c r="F40" s="169">
        <v>31456101.140003007</v>
      </c>
      <c r="G40" s="170">
        <v>266.60000000000002</v>
      </c>
      <c r="H40" s="169">
        <v>1303044</v>
      </c>
      <c r="I40" s="169">
        <v>721443105.51017582</v>
      </c>
      <c r="J40" s="170">
        <v>553.66</v>
      </c>
      <c r="K40" s="33"/>
      <c r="L40" s="171"/>
      <c r="M40" s="165"/>
      <c r="N40" s="165"/>
      <c r="O40" s="165"/>
      <c r="P40" s="165"/>
      <c r="Q40" s="165"/>
      <c r="R40" s="165"/>
      <c r="S40" s="165"/>
    </row>
    <row r="41" spans="1:19" ht="25.5" customHeight="1" x14ac:dyDescent="0.3">
      <c r="A41" s="176" t="s">
        <v>232</v>
      </c>
      <c r="B41" s="169">
        <v>966597</v>
      </c>
      <c r="C41" s="169">
        <v>554139904.08033013</v>
      </c>
      <c r="D41" s="170">
        <v>573.29</v>
      </c>
      <c r="E41" s="169">
        <v>120451</v>
      </c>
      <c r="F41" s="169">
        <v>32692485.730007455</v>
      </c>
      <c r="G41" s="170">
        <v>271.42</v>
      </c>
      <c r="H41" s="169">
        <v>1087048</v>
      </c>
      <c r="I41" s="169">
        <v>586832389.81033754</v>
      </c>
      <c r="J41" s="170">
        <v>539.84</v>
      </c>
      <c r="K41" s="33"/>
      <c r="L41" s="171"/>
      <c r="M41" s="165"/>
      <c r="N41" s="165"/>
      <c r="O41" s="165"/>
      <c r="P41" s="165"/>
      <c r="Q41" s="165"/>
      <c r="R41" s="165"/>
      <c r="S41" s="165"/>
    </row>
    <row r="42" spans="1:19" ht="25.5" customHeight="1" x14ac:dyDescent="0.3">
      <c r="A42" s="176" t="s">
        <v>233</v>
      </c>
      <c r="B42" s="169">
        <v>1054809</v>
      </c>
      <c r="C42" s="169">
        <v>613518059.81023049</v>
      </c>
      <c r="D42" s="170">
        <v>581.64</v>
      </c>
      <c r="E42" s="169">
        <v>122696</v>
      </c>
      <c r="F42" s="169">
        <v>33679487.330001257</v>
      </c>
      <c r="G42" s="170">
        <v>274.5</v>
      </c>
      <c r="H42" s="169">
        <v>1177505</v>
      </c>
      <c r="I42" s="169">
        <v>647197547.14023173</v>
      </c>
      <c r="J42" s="170">
        <v>549.63</v>
      </c>
      <c r="K42" s="33"/>
      <c r="L42" s="171"/>
      <c r="M42" s="165"/>
      <c r="N42" s="165"/>
      <c r="O42" s="165"/>
      <c r="P42" s="165"/>
      <c r="Q42" s="165"/>
      <c r="R42" s="165"/>
      <c r="S42" s="165"/>
    </row>
    <row r="43" spans="1:19" ht="25.5" customHeight="1" x14ac:dyDescent="0.3">
      <c r="A43" s="176" t="s">
        <v>234</v>
      </c>
      <c r="B43" s="169">
        <v>1076657</v>
      </c>
      <c r="C43" s="169">
        <v>625536725.37020338</v>
      </c>
      <c r="D43" s="170">
        <v>581</v>
      </c>
      <c r="E43" s="169">
        <v>120490</v>
      </c>
      <c r="F43" s="169">
        <v>32625944.390002582</v>
      </c>
      <c r="G43" s="170">
        <v>270.77999999999997</v>
      </c>
      <c r="H43" s="169">
        <v>1197147</v>
      </c>
      <c r="I43" s="169">
        <v>658162669.76020598</v>
      </c>
      <c r="J43" s="170">
        <v>549.78</v>
      </c>
      <c r="K43" s="33"/>
      <c r="L43" s="171"/>
      <c r="M43" s="165"/>
      <c r="N43" s="165"/>
      <c r="O43" s="165"/>
      <c r="P43" s="165"/>
      <c r="Q43" s="165"/>
      <c r="R43" s="165"/>
      <c r="S43" s="165"/>
    </row>
    <row r="44" spans="1:19" ht="25.5" customHeight="1" x14ac:dyDescent="0.3">
      <c r="A44" s="176" t="s">
        <v>236</v>
      </c>
      <c r="B44" s="169">
        <v>1084168</v>
      </c>
      <c r="C44" s="169">
        <v>628357448.88015783</v>
      </c>
      <c r="D44" s="170">
        <v>579.58000000000004</v>
      </c>
      <c r="E44" s="169">
        <v>121636</v>
      </c>
      <c r="F44" s="169">
        <v>33313209.33000154</v>
      </c>
      <c r="G44" s="170">
        <v>273.88</v>
      </c>
      <c r="H44" s="169">
        <v>1205804</v>
      </c>
      <c r="I44" s="169">
        <v>661670658.21015942</v>
      </c>
      <c r="J44" s="170">
        <v>548.74</v>
      </c>
      <c r="K44" s="33"/>
      <c r="L44" s="171"/>
      <c r="M44" s="165"/>
      <c r="N44" s="165"/>
      <c r="O44" s="165"/>
      <c r="P44" s="165"/>
      <c r="Q44" s="165"/>
      <c r="R44" s="165"/>
      <c r="S44" s="165"/>
    </row>
    <row r="45" spans="1:19" ht="25.5" customHeight="1" x14ac:dyDescent="0.3">
      <c r="A45" s="176" t="s">
        <v>237</v>
      </c>
      <c r="B45" s="169">
        <v>1059213</v>
      </c>
      <c r="C45" s="169">
        <v>615546677.97023416</v>
      </c>
      <c r="D45" s="170">
        <v>581.14</v>
      </c>
      <c r="E45" s="169">
        <v>122917</v>
      </c>
      <c r="F45" s="169">
        <v>34486164.770002343</v>
      </c>
      <c r="G45" s="170">
        <v>280.56</v>
      </c>
      <c r="H45" s="169">
        <v>1182130</v>
      </c>
      <c r="I45" s="169">
        <v>650032842.74023652</v>
      </c>
      <c r="J45" s="170">
        <v>549.88</v>
      </c>
      <c r="K45" s="33"/>
      <c r="L45" s="171"/>
      <c r="M45" s="165"/>
      <c r="N45" s="165"/>
      <c r="O45" s="165"/>
      <c r="P45" s="165"/>
      <c r="Q45" s="165"/>
      <c r="R45" s="165"/>
      <c r="S45" s="165"/>
    </row>
    <row r="46" spans="1:19" ht="25.5" customHeight="1" x14ac:dyDescent="0.3">
      <c r="A46" s="176" t="s">
        <v>238</v>
      </c>
      <c r="B46" s="169">
        <v>1062202</v>
      </c>
      <c r="C46" s="169">
        <v>618518951.45021296</v>
      </c>
      <c r="D46" s="170">
        <v>582.29999999999995</v>
      </c>
      <c r="E46" s="169">
        <v>124581</v>
      </c>
      <c r="F46" s="169">
        <v>35381641.850003943</v>
      </c>
      <c r="G46" s="170">
        <v>284.01</v>
      </c>
      <c r="H46" s="169">
        <v>1186783</v>
      </c>
      <c r="I46" s="169">
        <v>653900593.30021691</v>
      </c>
      <c r="J46" s="170">
        <v>550.99</v>
      </c>
      <c r="K46" s="33"/>
      <c r="L46" s="171"/>
      <c r="M46" s="165"/>
      <c r="N46" s="165"/>
      <c r="O46" s="165"/>
      <c r="P46" s="165"/>
      <c r="Q46" s="165"/>
      <c r="R46" s="165"/>
      <c r="S46" s="165"/>
    </row>
    <row r="47" spans="1:19" ht="25.5" customHeight="1" x14ac:dyDescent="0.3">
      <c r="A47" s="176" t="s">
        <v>239</v>
      </c>
      <c r="B47" s="169">
        <v>1072470</v>
      </c>
      <c r="C47" s="169">
        <v>624163092.349998</v>
      </c>
      <c r="D47" s="170">
        <v>581.99</v>
      </c>
      <c r="E47" s="169">
        <v>126403</v>
      </c>
      <c r="F47" s="169">
        <v>36346102.51999896</v>
      </c>
      <c r="G47" s="170">
        <v>287.54000000000002</v>
      </c>
      <c r="H47" s="169">
        <v>1198873</v>
      </c>
      <c r="I47" s="169">
        <v>660509194.86999691</v>
      </c>
      <c r="J47" s="170">
        <v>550.94000000000005</v>
      </c>
      <c r="K47" s="33"/>
      <c r="L47" s="171"/>
      <c r="M47" s="165"/>
      <c r="N47" s="165"/>
      <c r="O47" s="165"/>
      <c r="P47" s="165"/>
      <c r="Q47" s="165"/>
      <c r="R47" s="165"/>
      <c r="S47" s="165"/>
    </row>
    <row r="48" spans="1:19" ht="25.5" customHeight="1" x14ac:dyDescent="0.3">
      <c r="A48" s="176" t="s">
        <v>242</v>
      </c>
      <c r="B48" s="169">
        <v>1072141</v>
      </c>
      <c r="C48" s="169">
        <v>620823266.47989881</v>
      </c>
      <c r="D48" s="170">
        <v>579.04999999999995</v>
      </c>
      <c r="E48" s="169">
        <v>124457</v>
      </c>
      <c r="F48" s="169">
        <v>36315859.269992188</v>
      </c>
      <c r="G48" s="170">
        <v>291.79000000000002</v>
      </c>
      <c r="H48" s="169">
        <v>1196598</v>
      </c>
      <c r="I48" s="169">
        <v>657139125.74989104</v>
      </c>
      <c r="J48" s="170">
        <v>549.16999999999996</v>
      </c>
      <c r="K48" s="33"/>
      <c r="L48" s="171"/>
      <c r="M48" s="165"/>
      <c r="N48" s="165"/>
      <c r="O48" s="165"/>
      <c r="P48" s="165"/>
      <c r="Q48" s="165"/>
      <c r="R48" s="165"/>
      <c r="S48" s="165"/>
    </row>
    <row r="49" spans="1:19" ht="25.5" customHeight="1" x14ac:dyDescent="0.3">
      <c r="A49" s="176" t="s">
        <v>243</v>
      </c>
      <c r="B49" s="169">
        <v>1060008</v>
      </c>
      <c r="C49" s="169">
        <v>627071522.28029442</v>
      </c>
      <c r="D49" s="170">
        <v>591.57000000000005</v>
      </c>
      <c r="E49" s="169">
        <v>122338</v>
      </c>
      <c r="F49" s="169">
        <v>37836249.70999977</v>
      </c>
      <c r="G49" s="170">
        <v>309.27999999999997</v>
      </c>
      <c r="H49" s="169">
        <v>1182346</v>
      </c>
      <c r="I49" s="169">
        <v>664907771.99029422</v>
      </c>
      <c r="J49" s="170">
        <v>562.36</v>
      </c>
      <c r="K49" s="33"/>
      <c r="L49" s="171"/>
      <c r="M49" s="165"/>
      <c r="N49" s="165"/>
      <c r="O49" s="165"/>
      <c r="P49" s="165"/>
      <c r="Q49" s="165"/>
      <c r="R49" s="165"/>
      <c r="S49" s="165"/>
    </row>
    <row r="50" spans="1:19" ht="25.5" customHeight="1" x14ac:dyDescent="0.3">
      <c r="A50" s="176" t="s">
        <v>244</v>
      </c>
      <c r="B50" s="169">
        <v>951067</v>
      </c>
      <c r="C50" s="169">
        <v>571878178.44043434</v>
      </c>
      <c r="D50" s="170">
        <v>601.29999999999995</v>
      </c>
      <c r="E50" s="169">
        <v>110009</v>
      </c>
      <c r="F50" s="169">
        <v>33280602.419996213</v>
      </c>
      <c r="G50" s="170">
        <v>302.52999999999997</v>
      </c>
      <c r="H50" s="169">
        <v>1061076</v>
      </c>
      <c r="I50" s="169">
        <v>605158780.8604306</v>
      </c>
      <c r="J50" s="170">
        <v>570.33000000000004</v>
      </c>
      <c r="K50" s="33"/>
      <c r="L50" s="171"/>
      <c r="M50" s="165"/>
      <c r="N50" s="165"/>
      <c r="O50" s="165"/>
      <c r="P50" s="165"/>
      <c r="Q50" s="165"/>
      <c r="R50" s="165"/>
      <c r="S50" s="165"/>
    </row>
    <row r="51" spans="1:19" ht="25.5" customHeight="1" x14ac:dyDescent="0.3">
      <c r="A51" s="176" t="s">
        <v>245</v>
      </c>
      <c r="B51" s="169">
        <v>971787</v>
      </c>
      <c r="C51" s="169">
        <v>581653473.68045974</v>
      </c>
      <c r="D51" s="170">
        <v>598.54</v>
      </c>
      <c r="E51" s="169">
        <v>113200</v>
      </c>
      <c r="F51" s="169">
        <v>32617236.720002167</v>
      </c>
      <c r="G51" s="170">
        <v>288.14</v>
      </c>
      <c r="H51" s="169">
        <v>1084987</v>
      </c>
      <c r="I51" s="169">
        <v>614270710.40046191</v>
      </c>
      <c r="J51" s="170">
        <v>566.15</v>
      </c>
      <c r="K51" s="33"/>
      <c r="L51" s="171"/>
      <c r="M51" s="165"/>
      <c r="N51" s="165"/>
      <c r="O51" s="165"/>
      <c r="P51" s="165"/>
      <c r="Q51" s="165"/>
      <c r="R51" s="165"/>
      <c r="S51" s="165"/>
    </row>
    <row r="52" spans="1:19" ht="25.5" customHeight="1" x14ac:dyDescent="0.3">
      <c r="A52" s="176" t="s">
        <v>250</v>
      </c>
      <c r="B52" s="169">
        <v>943248</v>
      </c>
      <c r="C52" s="169">
        <v>563803929.88040638</v>
      </c>
      <c r="D52" s="170">
        <v>597.73</v>
      </c>
      <c r="E52" s="169">
        <v>116205</v>
      </c>
      <c r="F52" s="169">
        <v>33514613.079997677</v>
      </c>
      <c r="G52" s="170">
        <v>288.41000000000003</v>
      </c>
      <c r="H52" s="169">
        <v>1059453</v>
      </c>
      <c r="I52" s="169">
        <v>597318542.96040404</v>
      </c>
      <c r="J52" s="170">
        <v>563.79999999999995</v>
      </c>
      <c r="K52" s="33"/>
      <c r="L52" s="171"/>
      <c r="M52" s="165"/>
      <c r="N52" s="165"/>
      <c r="O52" s="165"/>
      <c r="P52" s="165"/>
      <c r="Q52" s="165"/>
      <c r="R52" s="165"/>
      <c r="S52" s="165"/>
    </row>
    <row r="53" spans="1:19" ht="25.5" customHeight="1" x14ac:dyDescent="0.3">
      <c r="A53" s="176" t="s">
        <v>251</v>
      </c>
      <c r="B53" s="169">
        <v>942560</v>
      </c>
      <c r="C53" s="169">
        <v>563663743.46045673</v>
      </c>
      <c r="D53" s="170">
        <v>598.01</v>
      </c>
      <c r="E53" s="169">
        <v>118089</v>
      </c>
      <c r="F53" s="169">
        <v>34408934.900002301</v>
      </c>
      <c r="G53" s="170">
        <v>291.38</v>
      </c>
      <c r="H53" s="169">
        <v>1060649</v>
      </c>
      <c r="I53" s="169">
        <v>598072678.36045909</v>
      </c>
      <c r="J53" s="170">
        <v>563.87</v>
      </c>
      <c r="K53" s="33"/>
      <c r="L53" s="171"/>
      <c r="M53" s="165"/>
      <c r="N53" s="165"/>
      <c r="O53" s="165"/>
      <c r="P53" s="165"/>
      <c r="Q53" s="165"/>
      <c r="R53" s="165"/>
      <c r="S53" s="165"/>
    </row>
    <row r="54" spans="1:19" ht="25.5" customHeight="1" x14ac:dyDescent="0.3">
      <c r="A54" s="176" t="s">
        <v>252</v>
      </c>
      <c r="B54" s="169">
        <v>943748</v>
      </c>
      <c r="C54" s="169">
        <v>562754788.31039953</v>
      </c>
      <c r="D54" s="170">
        <v>596.29999999999995</v>
      </c>
      <c r="E54" s="169">
        <v>119863</v>
      </c>
      <c r="F54" s="169">
        <v>35006123.139998041</v>
      </c>
      <c r="G54" s="170">
        <v>292.05</v>
      </c>
      <c r="H54" s="169">
        <v>1063611</v>
      </c>
      <c r="I54" s="169">
        <v>597760911.45039761</v>
      </c>
      <c r="J54" s="170">
        <v>562.01</v>
      </c>
      <c r="K54" s="33"/>
      <c r="L54" s="171"/>
      <c r="M54" s="165"/>
      <c r="N54" s="165"/>
      <c r="O54" s="165"/>
      <c r="P54" s="165"/>
      <c r="Q54" s="165"/>
      <c r="R54" s="165"/>
      <c r="S54" s="165"/>
    </row>
    <row r="55" spans="1:19" ht="25.5" customHeight="1" x14ac:dyDescent="0.3">
      <c r="A55" s="176" t="s">
        <v>256</v>
      </c>
      <c r="B55" s="169">
        <v>944799</v>
      </c>
      <c r="C55" s="169">
        <v>563496391.5704428</v>
      </c>
      <c r="D55" s="170">
        <v>596.41999999999996</v>
      </c>
      <c r="E55" s="169">
        <v>121083</v>
      </c>
      <c r="F55" s="169">
        <v>36579580.970005028</v>
      </c>
      <c r="G55" s="170">
        <v>302.10000000000002</v>
      </c>
      <c r="H55" s="169">
        <v>1065882</v>
      </c>
      <c r="I55" s="169">
        <v>600075972.54044783</v>
      </c>
      <c r="J55" s="170">
        <v>562.99</v>
      </c>
      <c r="L55" s="33"/>
    </row>
    <row r="56" spans="1:19" ht="25.5" customHeight="1" x14ac:dyDescent="0.3">
      <c r="A56" s="176" t="s">
        <v>271</v>
      </c>
      <c r="B56" s="169">
        <v>780059</v>
      </c>
      <c r="C56" s="169">
        <v>469520431.37025738</v>
      </c>
      <c r="D56" s="170">
        <v>601.9</v>
      </c>
      <c r="E56" s="169">
        <v>122227</v>
      </c>
      <c r="F56" s="169">
        <v>36893723.820004724</v>
      </c>
      <c r="G56" s="170">
        <v>301.85000000000002</v>
      </c>
      <c r="H56" s="169">
        <v>902286</v>
      </c>
      <c r="I56" s="169">
        <v>506414155.19026208</v>
      </c>
      <c r="J56" s="170">
        <v>561.26</v>
      </c>
      <c r="L56" s="33"/>
    </row>
    <row r="57" spans="1:19" ht="25.5" customHeight="1" x14ac:dyDescent="0.3">
      <c r="A57" s="177" t="s">
        <v>267</v>
      </c>
      <c r="B57" s="173">
        <v>706610</v>
      </c>
      <c r="C57" s="173">
        <v>428191501.01023734</v>
      </c>
      <c r="D57" s="174">
        <v>605.98</v>
      </c>
      <c r="E57" s="173">
        <v>122496</v>
      </c>
      <c r="F57" s="173">
        <v>37366522.950002156</v>
      </c>
      <c r="G57" s="175">
        <v>305.04000000000002</v>
      </c>
      <c r="H57" s="173">
        <v>829106</v>
      </c>
      <c r="I57" s="173">
        <v>465558023.96023947</v>
      </c>
      <c r="J57" s="174">
        <v>561.52</v>
      </c>
      <c r="L57" s="33"/>
    </row>
    <row r="58" spans="1:19" ht="32.549999999999997" customHeight="1" x14ac:dyDescent="0.3">
      <c r="A58" s="206" t="s">
        <v>268</v>
      </c>
      <c r="B58" s="208">
        <f>ROUND(SUM(B4:B57)/COUNT(B4:B57),0)</f>
        <v>1016322</v>
      </c>
      <c r="C58" s="211"/>
      <c r="D58" s="210"/>
      <c r="E58" s="208">
        <f>ROUND(SUM(E4:E57)/COUNT(E4:E57),0)</f>
        <v>121309</v>
      </c>
      <c r="F58" s="213"/>
      <c r="G58" s="212"/>
      <c r="H58" s="208">
        <f>ROUND(SUM(H4:H57)/COUNT(H4:H57),0)</f>
        <v>1137631</v>
      </c>
      <c r="I58" s="213"/>
      <c r="J58" s="212"/>
      <c r="L58" s="33"/>
    </row>
    <row r="59" spans="1:19" ht="32.549999999999997" customHeight="1" x14ac:dyDescent="0.3">
      <c r="A59" s="207" t="s">
        <v>269</v>
      </c>
      <c r="B59" s="209"/>
      <c r="C59" s="141"/>
      <c r="D59" s="142">
        <f>ROUND(SUM(C4:C57)/SUM(B4:B57),2)</f>
        <v>572.79999999999995</v>
      </c>
      <c r="E59" s="143"/>
      <c r="F59" s="144"/>
      <c r="G59" s="142">
        <f>ROUND(SUM(F4:F57)/SUM(E4:E57),2)</f>
        <v>261.79000000000002</v>
      </c>
      <c r="H59" s="143"/>
      <c r="I59" s="144"/>
      <c r="J59" s="142">
        <f>ROUND(SUM(I4:I57)/SUM(H4:H57),2)</f>
        <v>539.63</v>
      </c>
    </row>
    <row r="60" spans="1:19" ht="82.95" customHeight="1" x14ac:dyDescent="0.3">
      <c r="A60" s="231" t="s">
        <v>270</v>
      </c>
      <c r="B60" s="231"/>
      <c r="C60" s="231"/>
      <c r="D60" s="231"/>
      <c r="E60" s="231"/>
      <c r="F60" s="231"/>
      <c r="G60" s="231"/>
      <c r="H60" s="231"/>
      <c r="I60" s="231"/>
      <c r="J60" s="231"/>
    </row>
    <row r="63" spans="1:19" x14ac:dyDescent="0.3">
      <c r="B63" s="166"/>
    </row>
    <row r="64" spans="1:19" x14ac:dyDescent="0.3">
      <c r="E64" s="166"/>
    </row>
  </sheetData>
  <mergeCells count="6">
    <mergeCell ref="A60:J60"/>
    <mergeCell ref="A1:J1"/>
    <mergeCell ref="A2:A3"/>
    <mergeCell ref="B2:D2"/>
    <mergeCell ref="E2:G2"/>
    <mergeCell ref="H2:J2"/>
  </mergeCells>
  <phoneticPr fontId="30" type="noConversion"/>
  <printOptions horizontalCentered="1"/>
  <pageMargins left="0.11811023622047245" right="0.11811023622047245" top="0.35433070866141736" bottom="0.35433070866141736" header="0.31496062992125984" footer="0.31496062992125984"/>
  <pageSetup paperSize="9" scale="58" orientation="portrait" r:id="rId1"/>
  <rowBreaks count="1" manualBreakCount="1">
    <brk id="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9</vt:i4>
      </vt:variant>
    </vt:vector>
  </HeadingPairs>
  <TitlesOfParts>
    <vt:vector size="24" baseType="lpstr">
      <vt:lpstr> Copertina RdC</vt:lpstr>
      <vt:lpstr>Indice</vt:lpstr>
      <vt:lpstr>Tavola 1.1 RdC</vt:lpstr>
      <vt:lpstr>Tavola 1.1.1 RdC</vt:lpstr>
      <vt:lpstr>Tavola 1.2 RdC</vt:lpstr>
      <vt:lpstr>Tavola 1.2.1 RdC</vt:lpstr>
      <vt:lpstr>Tavola 1.2.2 RdC</vt:lpstr>
      <vt:lpstr>Tavola 1.3 RdC</vt:lpstr>
      <vt:lpstr>Tavola 1.4 RdC</vt:lpstr>
      <vt:lpstr>Tavola 1.5 RdC</vt:lpstr>
      <vt:lpstr>Tavola 1.5.1 RdC</vt:lpstr>
      <vt:lpstr>Tavola 1.6 RdC</vt:lpstr>
      <vt:lpstr>Tavola 1.7 RdC</vt:lpstr>
      <vt:lpstr>Tavola 1.8 RdC</vt:lpstr>
      <vt:lpstr>Tavola 1.9 RdC</vt:lpstr>
      <vt:lpstr>' Copertina RdC'!Area_stampa</vt:lpstr>
      <vt:lpstr>Indice!Area_stampa</vt:lpstr>
      <vt:lpstr>'Tavola 1.1 RdC'!Area_stampa</vt:lpstr>
      <vt:lpstr>'Tavola 1.3 RdC'!Area_stampa</vt:lpstr>
      <vt:lpstr>'Tavola 1.4 RdC'!Area_stampa</vt:lpstr>
      <vt:lpstr>'Tavola 1.5.1 RdC'!Area_stampa</vt:lpstr>
      <vt:lpstr>'Tavola 1.1.1 RdC'!Titoli_stampa</vt:lpstr>
      <vt:lpstr>'Tavola 1.4 RdC'!Titoli_stampa</vt:lpstr>
      <vt:lpstr>'Tavola 1.5.1 RdC'!Titoli_stampa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Bombelli Saverio;Lucchini Stefania</dc:creator>
  <cp:lastModifiedBy>AutoBVT</cp:lastModifiedBy>
  <cp:lastPrinted>2023-10-26T14:36:50Z</cp:lastPrinted>
  <dcterms:created xsi:type="dcterms:W3CDTF">2021-02-08T13:18:49Z</dcterms:created>
  <dcterms:modified xsi:type="dcterms:W3CDTF">2023-10-26T14:44:39Z</dcterms:modified>
</cp:coreProperties>
</file>