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7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OPZIONE DONNA CORRETTO\"/>
    </mc:Choice>
  </mc:AlternateContent>
  <xr:revisionPtr revIDLastSave="0" documentId="13_ncr:1_{0B5184CD-69CD-4D45-9391-DA5F61420101}" xr6:coauthVersionLast="47" xr6:coauthVersionMax="47" xr10:uidLastSave="{00000000-0000-0000-0000-000000000000}"/>
  <bookViews>
    <workbookView xWindow="-120" yWindow="-120" windowWidth="29040" windowHeight="15990" tabRatio="917" activeTab="1" xr2:uid="{00000000-000D-0000-FFFF-FFFF00000000}"/>
  </bookViews>
  <sheets>
    <sheet name="Indice_Tavole " sheetId="8258" r:id="rId1"/>
    <sheet name="GEST_tot" sheetId="8256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CopertAS" sheetId="8221" r:id="rId17"/>
    <sheet name="TrimAS" sheetId="8214" r:id="rId18"/>
  </sheets>
  <externalReferences>
    <externalReference r:id="rId19"/>
  </externalReferences>
  <definedNames>
    <definedName name="_xlnm.Print_Area" localSheetId="9">ART!$A$1:$M$233</definedName>
    <definedName name="_xlnm.Print_Area" localSheetId="7">CDCM!$A$1:$M$233</definedName>
    <definedName name="_xlnm.Print_Area" localSheetId="11">COMM!$A$1:$M$234</definedName>
    <definedName name="_xlnm.Print_Area" localSheetId="16">CopertAS!$A$1:$N$44</definedName>
    <definedName name="_xlnm.Print_Area" localSheetId="5">FPLD_conEC!$A$1:$M$233</definedName>
    <definedName name="_xlnm.Print_Area" localSheetId="3">FPLD_tot!$A$1:$M$233</definedName>
    <definedName name="_xlnm.Print_Area" localSheetId="15">GDP!$A$1:$M$233</definedName>
    <definedName name="_xlnm.Print_Area" localSheetId="1">GEST_tot!$A$1:$N$144</definedName>
    <definedName name="_xlnm.Print_Area" localSheetId="0">'Indice_Tavole '!$A$1:$G$89</definedName>
    <definedName name="_xlnm.Print_Area" localSheetId="13">PARA!$A$1:$M$239</definedName>
    <definedName name="_xlnm.Print_Area" localSheetId="8">TrimART!$A$1:$K$33</definedName>
    <definedName name="_xlnm.Print_Area" localSheetId="17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1">#REF!</definedName>
    <definedName name="DATI" localSheetId="0">#REF!</definedName>
    <definedName name="DATI">#REF!</definedName>
    <definedName name="OLE_LINK6" localSheetId="0">'Indice_Tavole '!#REF!</definedName>
    <definedName name="OLE_LINK7" localSheetId="0">'Indice_Tavole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5" i="8249" l="1"/>
  <c r="H120" i="8249"/>
  <c r="H120" i="8248"/>
  <c r="H226" i="8247"/>
  <c r="H120" i="8247"/>
  <c r="H225" i="8246"/>
  <c r="H120" i="8246"/>
  <c r="H225" i="8245"/>
  <c r="H120" i="8245"/>
  <c r="H225" i="8244"/>
  <c r="H120" i="8244"/>
  <c r="H225" i="16"/>
  <c r="H20" i="8249"/>
  <c r="H21" i="8248"/>
  <c r="H21" i="8247"/>
  <c r="H20" i="8246"/>
  <c r="H21" i="8245"/>
  <c r="H20" i="8244"/>
  <c r="H120" i="16"/>
  <c r="H20" i="16"/>
  <c r="B20" i="8249" l="1"/>
  <c r="B20" i="8248"/>
  <c r="B20" i="8247"/>
  <c r="B20" i="8246"/>
  <c r="B20" i="8245"/>
  <c r="B20" i="8244"/>
  <c r="B225" i="8244"/>
  <c r="H212" i="8244" s="1"/>
  <c r="A135" i="8256"/>
  <c r="H135" i="8256"/>
  <c r="B225" i="16" l="1"/>
  <c r="B195" i="16"/>
  <c r="B158" i="16"/>
  <c r="B122" i="16"/>
  <c r="B85" i="16"/>
  <c r="H212" i="8249"/>
  <c r="I158" i="8249"/>
  <c r="H106" i="8249"/>
  <c r="H8" i="8249"/>
  <c r="B225" i="8249"/>
  <c r="B195" i="8249"/>
  <c r="B158" i="8249"/>
  <c r="B122" i="8249"/>
  <c r="B85" i="8249"/>
  <c r="B52" i="8249"/>
  <c r="H212" i="8248"/>
  <c r="I158" i="8248"/>
  <c r="H106" i="8248"/>
  <c r="H8" i="8248"/>
  <c r="B195" i="8248"/>
  <c r="B158" i="8248"/>
  <c r="B122" i="8248"/>
  <c r="B85" i="8248"/>
  <c r="B52" i="8248"/>
  <c r="B231" i="8248"/>
  <c r="H212" i="8247"/>
  <c r="I158" i="8247"/>
  <c r="H106" i="8247"/>
  <c r="H8" i="8247"/>
  <c r="B226" i="8247"/>
  <c r="B195" i="8247"/>
  <c r="B158" i="8247"/>
  <c r="B122" i="8247"/>
  <c r="B85" i="8247"/>
  <c r="B52" i="8247"/>
  <c r="H212" i="8246"/>
  <c r="I158" i="8246"/>
  <c r="H106" i="8246"/>
  <c r="H8" i="8246"/>
  <c r="B225" i="8246"/>
  <c r="B195" i="8246"/>
  <c r="B158" i="8246"/>
  <c r="B122" i="8246"/>
  <c r="B85" i="8246"/>
  <c r="B52" i="8246"/>
  <c r="H212" i="8245"/>
  <c r="I158" i="8245"/>
  <c r="H106" i="8245"/>
  <c r="H8" i="8245"/>
  <c r="B225" i="8245"/>
  <c r="B195" i="8245"/>
  <c r="B158" i="8245"/>
  <c r="B122" i="8245"/>
  <c r="B85" i="8245"/>
  <c r="B52" i="8245"/>
  <c r="H8" i="8244"/>
  <c r="H106" i="8244"/>
  <c r="I158" i="8244"/>
  <c r="B158" i="8244"/>
  <c r="B122" i="8244"/>
  <c r="B85" i="8244"/>
  <c r="B52" i="8244"/>
  <c r="H212" i="16"/>
  <c r="I158" i="16"/>
  <c r="H106" i="16"/>
  <c r="H8" i="16"/>
  <c r="K10" i="8256" l="1"/>
  <c r="B52" i="16" l="1"/>
  <c r="H38" i="16" l="1"/>
  <c r="A38" i="16"/>
  <c r="H6" i="16"/>
  <c r="A6" i="16"/>
  <c r="H118" i="8256"/>
  <c r="D224" i="8248" l="1"/>
  <c r="H227" i="8248" l="1"/>
  <c r="A5" i="8214"/>
  <c r="H210" i="8249"/>
  <c r="A210" i="8249"/>
  <c r="H177" i="8249"/>
  <c r="A177" i="8249"/>
  <c r="H140" i="8249"/>
  <c r="A140" i="8249"/>
  <c r="H104" i="8249"/>
  <c r="A104" i="8249"/>
  <c r="H69" i="8249"/>
  <c r="A69" i="8249"/>
  <c r="H38" i="8249"/>
  <c r="A38" i="8249"/>
  <c r="H6" i="8249"/>
  <c r="A6" i="8249"/>
  <c r="A5" i="8239"/>
  <c r="H210" i="8248"/>
  <c r="A210" i="8248"/>
  <c r="H177" i="8248"/>
  <c r="A177" i="8248"/>
  <c r="H140" i="8248"/>
  <c r="A140" i="8248"/>
  <c r="H104" i="8248"/>
  <c r="A104" i="8248"/>
  <c r="H69" i="8248"/>
  <c r="A69" i="8248"/>
  <c r="H38" i="8248"/>
  <c r="A38" i="8248"/>
  <c r="H6" i="8248"/>
  <c r="A6" i="8248"/>
  <c r="A5" i="8234"/>
  <c r="H210" i="8247"/>
  <c r="A210" i="8247"/>
  <c r="H177" i="8247"/>
  <c r="A177" i="8247"/>
  <c r="H140" i="8247"/>
  <c r="A140" i="8247"/>
  <c r="H104" i="8247"/>
  <c r="A104" i="8247"/>
  <c r="H69" i="8247"/>
  <c r="A69" i="8247"/>
  <c r="H38" i="8247"/>
  <c r="A38" i="8247"/>
  <c r="H6" i="8247"/>
  <c r="A6" i="8247"/>
  <c r="A5" i="8232"/>
  <c r="H210" i="8246"/>
  <c r="A210" i="8246"/>
  <c r="H177" i="8246"/>
  <c r="A177" i="8246"/>
  <c r="H140" i="8246"/>
  <c r="A140" i="8246"/>
  <c r="H104" i="8246"/>
  <c r="A104" i="8246"/>
  <c r="H69" i="8246"/>
  <c r="A69" i="8246"/>
  <c r="H38" i="8246"/>
  <c r="A38" i="8246"/>
  <c r="H6" i="8246"/>
  <c r="A6" i="8246"/>
  <c r="A5" i="8228"/>
  <c r="H210" i="8245"/>
  <c r="A210" i="8245"/>
  <c r="H177" i="8245"/>
  <c r="A177" i="8245"/>
  <c r="H140" i="8245"/>
  <c r="A140" i="8245"/>
  <c r="H104" i="8245"/>
  <c r="A104" i="8245"/>
  <c r="H69" i="8245"/>
  <c r="A69" i="8245"/>
  <c r="H38" i="8245"/>
  <c r="A38" i="8245"/>
  <c r="H6" i="8245"/>
  <c r="A6" i="8245"/>
  <c r="A5" i="8225"/>
  <c r="H210" i="8244"/>
  <c r="A210" i="8244"/>
  <c r="H177" i="8244"/>
  <c r="A177" i="8244"/>
  <c r="H140" i="8244"/>
  <c r="A140" i="8244"/>
  <c r="H104" i="8244"/>
  <c r="A104" i="8244"/>
  <c r="H69" i="8244"/>
  <c r="A69" i="8244"/>
  <c r="H38" i="8244"/>
  <c r="A38" i="8244"/>
  <c r="H6" i="8244"/>
  <c r="A6" i="8244"/>
  <c r="A5" i="8223"/>
  <c r="H210" i="16"/>
  <c r="A210" i="16"/>
  <c r="H177" i="16"/>
  <c r="A177" i="16"/>
  <c r="H140" i="16"/>
  <c r="A140" i="16"/>
  <c r="H104" i="16"/>
  <c r="A104" i="16"/>
  <c r="H69" i="16"/>
  <c r="A69" i="16"/>
  <c r="A5" i="8170"/>
  <c r="A118" i="8256"/>
  <c r="H62" i="8256"/>
  <c r="A62" i="8256"/>
  <c r="H5" i="8256"/>
  <c r="K67" i="8256" l="1"/>
  <c r="D67" i="8256"/>
</calcChain>
</file>

<file path=xl/sharedStrings.xml><?xml version="1.0" encoding="utf-8"?>
<sst xmlns="http://schemas.openxmlformats.org/spreadsheetml/2006/main" count="2101" uniqueCount="309">
  <si>
    <t>ARTIGIANI</t>
  </si>
  <si>
    <t>Indicatori statistici</t>
  </si>
  <si>
    <t>Distribuzione  per trimestre di decorrenza e categoria</t>
  </si>
  <si>
    <t>Numero di pensioni liquidate per categoria, anno di decorrenza e classe d'importo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</si>
  <si>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</si>
  <si>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</si>
  <si>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</si>
  <si>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</si>
  <si>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</si>
  <si>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</si>
  <si>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</si>
  <si>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</si>
  <si>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</si>
  <si>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</si>
  <si>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</si>
  <si>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</si>
  <si>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</si>
  <si>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</si>
  <si>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</si>
  <si>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</si>
  <si>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</si>
  <si>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</si>
  <si>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</si>
  <si>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</si>
  <si>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</si>
  <si>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</si>
  <si>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</si>
  <si>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</si>
  <si>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</si>
  <si>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</si>
  <si>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</si>
  <si>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</si>
  <si>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</si>
  <si>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</si>
  <si>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</si>
  <si>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</si>
  <si>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</si>
  <si>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</si>
  <si>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</si>
  <si>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</si>
  <si>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</si>
  <si>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</si>
  <si>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</si>
  <si>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</si>
  <si>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</si>
  <si>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</si>
  <si>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</si>
  <si>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</si>
  <si>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</si>
  <si>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</si>
  <si>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</si>
  <si>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</si>
  <si>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</si>
  <si>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</si>
  <si>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</si>
  <si>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</si>
  <si>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</si>
  <si>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</si>
  <si>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</si>
  <si>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</si>
  <si>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</si>
  <si>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</si>
  <si>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</si>
  <si>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</si>
  <si>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</si>
  <si>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</si>
  <si>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</si>
  <si>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</si>
  <si>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</si>
  <si>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</si>
  <si>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</si>
  <si>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</si>
  <si>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</si>
  <si>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</si>
  <si>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</si>
  <si>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</si>
  <si>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</si>
  <si>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</si>
  <si>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</si>
  <si>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</si>
  <si>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</si>
  <si>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</si>
  <si>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</si>
  <si>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</si>
  <si>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</si>
  <si>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</si>
  <si>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</si>
  <si>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</si>
  <si>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</si>
  <si>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</si>
  <si>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</si>
  <si>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</si>
  <si>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</si>
  <si>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</si>
  <si>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</si>
  <si>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</si>
  <si>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</si>
  <si>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</si>
  <si>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</si>
  <si>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</si>
  <si>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</si>
  <si>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</si>
  <si>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</si>
  <si>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</si>
  <si>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</si>
  <si>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</si>
  <si>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</si>
  <si>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</si>
  <si>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</si>
  <si>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*Compresi i prepensionamenti
**Compresi gli assegni sociali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</si>
  <si>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</si>
  <si>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</si>
  <si>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</si>
  <si>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</si>
  <si>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</si>
  <si>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</si>
  <si>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</si>
  <si>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</si>
  <si>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</si>
  <si>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</si>
  <si>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</si>
  <si>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</si>
  <si>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>INDICE DELLE TAVOLE</t>
  </si>
  <si>
    <t xml:space="preserve">FONDO PENSIONI LAVORATORI DIPENDENTI </t>
  </si>
  <si>
    <t>di cui: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</si>
  <si>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</si>
  <si>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</si>
  <si>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</si>
  <si>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</si>
  <si>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</si>
  <si>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</si>
  <si>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</si>
  <si>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</si>
  <si>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</si>
  <si>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</si>
  <si>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</si>
  <si>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</si>
  <si>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</si>
  <si>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t>Totale gestioni</t>
  </si>
  <si>
    <t xml:space="preserve">              TOTALE GESTIONI </t>
  </si>
  <si>
    <t>TAV. 4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</si>
  <si>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</si>
  <si>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</si>
  <si>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</si>
  <si>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</si>
  <si>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</si>
  <si>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</si>
  <si>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</si>
  <si>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</si>
  <si>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</si>
  <si>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</si>
  <si>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</si>
  <si>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</si>
  <si>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</si>
  <si>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</si>
  <si>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</si>
  <si>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</si>
  <si>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</si>
  <si>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</si>
  <si>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</si>
  <si>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</si>
  <si>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</si>
  <si>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</si>
  <si>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</si>
  <si>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</si>
  <si>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</si>
  <si>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</si>
  <si>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</si>
  <si>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</si>
  <si>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</si>
  <si>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</si>
  <si>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</si>
  <si>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</si>
  <si>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</si>
  <si>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</si>
  <si>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</si>
  <si>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</si>
  <si>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</si>
  <si>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</si>
  <si>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</si>
  <si>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ANNO 2020</t>
  </si>
  <si>
    <t>Decorrenti ANNO 2020</t>
  </si>
  <si>
    <t>ANNO 2021</t>
  </si>
  <si>
    <t>Decorrenti gennaio - giugno 2021</t>
  </si>
  <si>
    <t>FONDO PENSIONI LAVORATORI DIPENDENTI al netto delle contabilità separate</t>
  </si>
  <si>
    <t>TAV.1a</t>
  </si>
  <si>
    <t>TAV.1b</t>
  </si>
  <si>
    <t>Distribuzione delle pensioni per anno di decorrenza, categoria  e gestione - MASCHI</t>
  </si>
  <si>
    <t>Distribuzione delle pensioni per anno di decorrenza, categoria e gestione - FEMMINE</t>
  </si>
  <si>
    <t>TAV.1c</t>
  </si>
  <si>
    <t xml:space="preserve">              TOTALE GESTIONI DEI LAVORATORI AUTONOMI</t>
  </si>
  <si>
    <t>Distribuzione delle pensioni per anno di decorrenza, categoria e gestione - TOTALE</t>
  </si>
  <si>
    <t>Distribuzione delle pensioni per anno di decorrenza e categoria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</si>
  <si>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</si>
  <si>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(1) Le pensioni di vecchiaia qui considerate sono al netto degli assegni sociali</t>
  </si>
  <si>
    <t xml:space="preserve">Numero di pensioni Opzione donna liquidate per classe di importo, 
anno di decorrenza e classe di età </t>
  </si>
  <si>
    <t>Distribuzione delle pensioni per decorrrenza e gestione - MASCHI</t>
  </si>
  <si>
    <t>Distribuzione delle pensioni per decorrrenza e gestione - FEMMINE</t>
  </si>
  <si>
    <t>Distribuzione delle pensioni per decorrrenza e gestione - TOTALE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</si>
  <si>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</si>
  <si>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</si>
  <si>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</si>
  <si>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</si>
  <si>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</si>
  <si>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</si>
  <si>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</si>
  <si>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</si>
  <si>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</si>
  <si>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</si>
  <si>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</si>
  <si>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</si>
  <si>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</si>
  <si>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</si>
  <si>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</si>
  <si>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</si>
  <si>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</si>
  <si>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</si>
  <si>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</si>
  <si>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</si>
  <si>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</si>
  <si>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</si>
  <si>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</si>
  <si>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</si>
  <si>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</si>
  <si>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</si>
  <si>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</si>
  <si>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</si>
  <si>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</si>
  <si>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</si>
  <si>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TAV. 46</t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</si>
  <si>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MASCHI</t>
    </r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</si>
  <si>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FEMMINE</t>
    </r>
  </si>
  <si>
    <r>
      <t xml:space="preserve">FONDO PENSIONI LAVORATORI DIPENDENTI </t>
    </r>
    <r>
      <rPr>
        <b/>
        <i/>
        <sz val="10"/>
        <rFont val="Verdana"/>
        <family val="2"/>
      </rPr>
      <t>al netto delle contabilità separate</t>
    </r>
  </si>
  <si>
    <t>Pensioni</t>
  </si>
  <si>
    <t>Numero di pensioni liquidate per categoria, anno di decorrenza e classe d'importo - TOTALE</t>
  </si>
  <si>
    <t>Rilevazione al 02/01/2022</t>
  </si>
  <si>
    <t>Decorrenti ANNO 2021</t>
  </si>
  <si>
    <t>Fino a 999,99</t>
  </si>
  <si>
    <t>1000,00 - 1499,99</t>
  </si>
  <si>
    <t>1500,00-1999,99</t>
  </si>
  <si>
    <t>2000,00 e più</t>
  </si>
  <si>
    <t>TrimAS</t>
  </si>
  <si>
    <t>Tav. 45   -</t>
  </si>
  <si>
    <t>Tav. 44c  -</t>
  </si>
  <si>
    <t>Tav .41   -</t>
  </si>
  <si>
    <t>Tav .40   -</t>
  </si>
  <si>
    <t>Tav.39  -</t>
  </si>
  <si>
    <t>TrimGDP</t>
  </si>
  <si>
    <t>Tav. 38   -</t>
  </si>
  <si>
    <t>Tav. 37c  -</t>
  </si>
  <si>
    <t>Tav .34   -</t>
  </si>
  <si>
    <t>Tav .33   -</t>
  </si>
  <si>
    <t>PARA</t>
  </si>
  <si>
    <t>Tav.32  -</t>
  </si>
  <si>
    <t>TrimPARA</t>
  </si>
  <si>
    <t>Tav. 31   -</t>
  </si>
  <si>
    <t>Tav. 30c  -</t>
  </si>
  <si>
    <t>Tav .27   -</t>
  </si>
  <si>
    <t>Tav .26   -</t>
  </si>
  <si>
    <t>COMM</t>
  </si>
  <si>
    <t>Tav.25  -</t>
  </si>
  <si>
    <t>TrimCOMM</t>
  </si>
  <si>
    <t>Tav. 23c  -</t>
  </si>
  <si>
    <t>Tav .20   -</t>
  </si>
  <si>
    <t>Tav .19   -</t>
  </si>
  <si>
    <t>ART</t>
  </si>
  <si>
    <t>Tav.18  -</t>
  </si>
  <si>
    <t>TrimART</t>
  </si>
  <si>
    <t>Tav. 17   -</t>
  </si>
  <si>
    <t>Tav. 16c  -</t>
  </si>
  <si>
    <t>Tav .13   -</t>
  </si>
  <si>
    <t>Tav .12   -</t>
  </si>
  <si>
    <t>Tav.11  -</t>
  </si>
  <si>
    <t>COLTIVATORI DIRETTI COLONI E MEZZADRI</t>
  </si>
  <si>
    <t>TrimCDCM</t>
  </si>
  <si>
    <t>Tav. 10bis -</t>
  </si>
  <si>
    <t>Tav. 9c/bis -</t>
  </si>
  <si>
    <t>Tav. 9b/bis -</t>
  </si>
  <si>
    <t>Tav. 9a/bis -</t>
  </si>
  <si>
    <t>Tav. 8bis -</t>
  </si>
  <si>
    <t>Tav. 7bis -</t>
  </si>
  <si>
    <t>Tav .6bis -</t>
  </si>
  <si>
    <t>Tav .5bis -</t>
  </si>
  <si>
    <t>FPLD_conEC</t>
  </si>
  <si>
    <t>Tav. 4 bis   -</t>
  </si>
  <si>
    <t>FPLD in senso stretto con Enti Creditizi</t>
  </si>
  <si>
    <t>TrimFPLD_conEC</t>
  </si>
  <si>
    <t>Tav. 10 -</t>
  </si>
  <si>
    <t>Tav. 9c -</t>
  </si>
  <si>
    <t>Tav. 9b -</t>
  </si>
  <si>
    <t>Tav. 9a -</t>
  </si>
  <si>
    <t>Tav. 8   -</t>
  </si>
  <si>
    <t>Tav. 7   -</t>
  </si>
  <si>
    <t>Tav .6   -</t>
  </si>
  <si>
    <t>Tav .5   -</t>
  </si>
  <si>
    <t>FPLD_tot</t>
  </si>
  <si>
    <t>Tav. 4   -</t>
  </si>
  <si>
    <t>FONDO PENSIONI LAVORATORI DIPENDENTI totale</t>
  </si>
  <si>
    <t>TrimFPLD_tot</t>
  </si>
  <si>
    <t>Tav. 3   -</t>
  </si>
  <si>
    <t>Tav. 2   -</t>
  </si>
  <si>
    <t>Tav. 1c   -</t>
  </si>
  <si>
    <t>Tav. 1b   -</t>
  </si>
  <si>
    <t>Tav. 1a   -</t>
  </si>
  <si>
    <t>Complesso gestioni</t>
  </si>
  <si>
    <t>GEST_tot</t>
  </si>
  <si>
    <t>Nome foglio</t>
  </si>
  <si>
    <t>MONITORAGGIO DEI FLUSSI DI PENSIONAMENTO</t>
  </si>
  <si>
    <t>Pensioni liquidate alla data del 2 gennaio 2022 con decorrenza entro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</si>
</sst>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i/>
      <sz val="2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i/>
      <vertAlign val="superscript"/>
      <sz val="10"/>
      <color rgb="FF002060"/>
      <name val="Verdana"/>
      <family val="2"/>
    </font>
    <font>
      <b/>
      <i/>
      <sz val="10"/>
      <name val="Times New Roman"/>
      <family val="1"/>
    </font>
    <font>
      <b/>
      <sz val="10"/>
      <color theme="0"/>
      <name val="Verdana"/>
      <family val="2"/>
    </font>
    <font>
      <sz val="10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6"/>
      <name val="Verdana"/>
      <family val="2"/>
    </font>
    <font>
      <b/>
      <sz val="2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29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2"/>
    <xf numFmtId="0" fontId="8" fillId="0" borderId="0" xfId="0" applyFont="1"/>
    <xf numFmtId="0" fontId="3" fillId="0" borderId="0" xfId="2" applyAlignment="1">
      <alignment horizontal="center"/>
    </xf>
    <xf numFmtId="0" fontId="3" fillId="0" borderId="0" xfId="2" applyAlignment="1">
      <alignment vertical="center"/>
    </xf>
    <xf numFmtId="0" fontId="11" fillId="0" borderId="0" xfId="2" applyFont="1" applyAlignment="1">
      <alignment horizontal="center"/>
    </xf>
    <xf numFmtId="0" fontId="15" fillId="0" borderId="0" xfId="2" applyFont="1"/>
    <xf numFmtId="0" fontId="13" fillId="0" borderId="0" xfId="2" applyFont="1"/>
    <xf numFmtId="0" fontId="15" fillId="0" borderId="0" xfId="2" applyFont="1" applyAlignment="1">
      <alignment horizontal="center"/>
    </xf>
    <xf numFmtId="0" fontId="16" fillId="0" borderId="0" xfId="0" quotePrefix="1" applyFont="1" applyAlignment="1">
      <alignment horizontal="left"/>
    </xf>
    <xf numFmtId="3" fontId="8" fillId="0" borderId="0" xfId="0" applyNumberFormat="1" applyFont="1"/>
    <xf numFmtId="3" fontId="16" fillId="0" borderId="0" xfId="0" applyNumberFormat="1" applyFont="1" applyAlignment="1">
      <alignment horizontal="center" vertical="top"/>
    </xf>
    <xf numFmtId="3" fontId="8" fillId="0" borderId="0" xfId="0" quotePrefix="1" applyNumberFormat="1" applyFont="1" applyAlignment="1">
      <alignment horizontal="left"/>
    </xf>
    <xf numFmtId="3" fontId="8" fillId="0" borderId="0" xfId="0" quotePrefix="1" applyNumberFormat="1" applyFont="1" applyAlignment="1">
      <alignment horizontal="right"/>
    </xf>
    <xf numFmtId="0" fontId="16" fillId="0" borderId="0" xfId="0" quotePrefix="1" applyFont="1" applyAlignment="1">
      <alignment horizontal="center"/>
    </xf>
    <xf numFmtId="3" fontId="18" fillId="0" borderId="12" xfId="0" applyNumberFormat="1" applyFont="1" applyBorder="1" applyAlignment="1">
      <alignment horizontal="left"/>
    </xf>
    <xf numFmtId="3" fontId="16" fillId="0" borderId="13" xfId="0" applyNumberFormat="1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6" fontId="8" fillId="0" borderId="6" xfId="1" applyNumberFormat="1" applyFont="1" applyBorder="1" applyAlignment="1">
      <alignment horizontal="right"/>
    </xf>
    <xf numFmtId="166" fontId="8" fillId="0" borderId="4" xfId="1" applyNumberFormat="1" applyFont="1" applyBorder="1" applyAlignment="1">
      <alignment horizontal="right"/>
    </xf>
    <xf numFmtId="166" fontId="21" fillId="2" borderId="6" xfId="1" applyNumberFormat="1" applyFont="1" applyFill="1" applyBorder="1" applyAlignment="1">
      <alignment horizontal="right"/>
    </xf>
    <xf numFmtId="166" fontId="21" fillId="2" borderId="4" xfId="1" applyNumberFormat="1" applyFont="1" applyFill="1" applyBorder="1" applyAlignment="1">
      <alignment horizontal="right"/>
    </xf>
    <xf numFmtId="166" fontId="17" fillId="0" borderId="6" xfId="1" applyNumberFormat="1" applyFont="1" applyBorder="1" applyAlignment="1">
      <alignment horizontal="right"/>
    </xf>
    <xf numFmtId="166" fontId="17" fillId="0" borderId="4" xfId="1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166" fontId="8" fillId="0" borderId="6" xfId="1" applyNumberFormat="1" applyFont="1" applyBorder="1" applyAlignment="1"/>
    <xf numFmtId="166" fontId="21" fillId="0" borderId="6" xfId="1" applyNumberFormat="1" applyFont="1" applyFill="1" applyBorder="1" applyAlignment="1">
      <alignment horizontal="right" vertical="center"/>
    </xf>
    <xf numFmtId="166" fontId="21" fillId="0" borderId="4" xfId="1" applyNumberFormat="1" applyFont="1" applyFill="1" applyBorder="1" applyAlignment="1">
      <alignment horizontal="right" vertical="center"/>
    </xf>
    <xf numFmtId="166" fontId="21" fillId="0" borderId="0" xfId="1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/>
    </xf>
    <xf numFmtId="0" fontId="8" fillId="0" borderId="9" xfId="0" applyFont="1" applyBorder="1"/>
    <xf numFmtId="166" fontId="8" fillId="0" borderId="8" xfId="0" applyNumberFormat="1" applyFont="1" applyBorder="1"/>
    <xf numFmtId="0" fontId="8" fillId="0" borderId="8" xfId="0" applyFont="1" applyBorder="1"/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20" fillId="4" borderId="7" xfId="0" applyNumberFormat="1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 horizontal="center"/>
    </xf>
    <xf numFmtId="3" fontId="20" fillId="4" borderId="9" xfId="0" applyNumberFormat="1" applyFont="1" applyFill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24" fillId="2" borderId="6" xfId="0" applyNumberFormat="1" applyFont="1" applyFill="1" applyBorder="1" applyAlignment="1">
      <alignment horizontal="center"/>
    </xf>
    <xf numFmtId="0" fontId="25" fillId="0" borderId="8" xfId="0" applyFont="1" applyBorder="1"/>
    <xf numFmtId="166" fontId="21" fillId="2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21" fillId="0" borderId="0" xfId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/>
    </xf>
    <xf numFmtId="3" fontId="16" fillId="0" borderId="0" xfId="0" applyNumberFormat="1" applyFont="1" applyAlignment="1">
      <alignment vertical="top"/>
    </xf>
    <xf numFmtId="0" fontId="16" fillId="0" borderId="0" xfId="0" applyFont="1"/>
    <xf numFmtId="0" fontId="17" fillId="0" borderId="0" xfId="0" quotePrefix="1" applyFont="1" applyAlignment="1">
      <alignment horizontal="left"/>
    </xf>
    <xf numFmtId="14" fontId="16" fillId="0" borderId="0" xfId="0" quotePrefix="1" applyNumberFormat="1" applyFont="1"/>
    <xf numFmtId="3" fontId="8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9" fontId="8" fillId="0" borderId="0" xfId="3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" fontId="8" fillId="0" borderId="0" xfId="0" applyNumberFormat="1" applyFont="1"/>
    <xf numFmtId="0" fontId="19" fillId="0" borderId="0" xfId="0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17" fillId="0" borderId="0" xfId="0" quotePrefix="1" applyFont="1"/>
    <xf numFmtId="166" fontId="8" fillId="0" borderId="0" xfId="0" applyNumberFormat="1" applyFont="1"/>
    <xf numFmtId="0" fontId="18" fillId="0" borderId="0" xfId="0" applyFont="1" applyAlignment="1">
      <alignment horizontal="left"/>
    </xf>
    <xf numFmtId="3" fontId="16" fillId="0" borderId="0" xfId="0" applyNumberFormat="1" applyFont="1"/>
    <xf numFmtId="3" fontId="16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0" fontId="25" fillId="0" borderId="0" xfId="0" applyFont="1"/>
    <xf numFmtId="0" fontId="23" fillId="2" borderId="2" xfId="0" applyFont="1" applyFill="1" applyBorder="1" applyAlignment="1">
      <alignment horizontal="center"/>
    </xf>
    <xf numFmtId="1" fontId="24" fillId="2" borderId="4" xfId="0" applyNumberFormat="1" applyFont="1" applyFill="1" applyBorder="1" applyAlignment="1">
      <alignment horizontal="center"/>
    </xf>
    <xf numFmtId="3" fontId="24" fillId="0" borderId="6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1" fontId="24" fillId="2" borderId="11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166" fontId="8" fillId="0" borderId="0" xfId="1" applyNumberFormat="1" applyFont="1" applyAlignment="1">
      <alignment horizontal="center"/>
    </xf>
    <xf numFmtId="166" fontId="24" fillId="2" borderId="6" xfId="1" applyNumberFormat="1" applyFont="1" applyFill="1" applyBorder="1" applyAlignment="1">
      <alignment horizontal="center"/>
    </xf>
    <xf numFmtId="166" fontId="24" fillId="2" borderId="0" xfId="1" applyNumberFormat="1" applyFont="1" applyFill="1" applyAlignment="1">
      <alignment horizontal="center"/>
    </xf>
    <xf numFmtId="166" fontId="24" fillId="2" borderId="7" xfId="1" applyNumberFormat="1" applyFont="1" applyFill="1" applyBorder="1" applyAlignment="1">
      <alignment horizontal="center"/>
    </xf>
    <xf numFmtId="166" fontId="24" fillId="2" borderId="11" xfId="1" applyNumberFormat="1" applyFont="1" applyFill="1" applyBorder="1" applyAlignment="1">
      <alignment horizontal="center"/>
    </xf>
    <xf numFmtId="166" fontId="8" fillId="0" borderId="4" xfId="1" applyNumberFormat="1" applyFont="1" applyBorder="1" applyAlignment="1">
      <alignment horizontal="center"/>
    </xf>
    <xf numFmtId="166" fontId="24" fillId="2" borderId="4" xfId="1" applyNumberFormat="1" applyFont="1" applyFill="1" applyBorder="1" applyAlignment="1">
      <alignment horizontal="center"/>
    </xf>
    <xf numFmtId="166" fontId="24" fillId="0" borderId="4" xfId="1" applyNumberFormat="1" applyFont="1" applyBorder="1" applyAlignment="1">
      <alignment horizontal="center"/>
    </xf>
    <xf numFmtId="166" fontId="24" fillId="2" borderId="9" xfId="1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8" fillId="0" borderId="3" xfId="0" applyFont="1" applyBorder="1"/>
    <xf numFmtId="9" fontId="8" fillId="0" borderId="7" xfId="3" applyFont="1" applyBorder="1"/>
    <xf numFmtId="0" fontId="17" fillId="0" borderId="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23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9" fontId="8" fillId="0" borderId="0" xfId="0" applyNumberFormat="1" applyFont="1"/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6" fillId="0" borderId="7" xfId="0" applyNumberFormat="1" applyFont="1" applyBorder="1" applyAlignment="1">
      <alignment horizontal="center" vertical="top"/>
    </xf>
    <xf numFmtId="3" fontId="16" fillId="0" borderId="3" xfId="0" applyNumberFormat="1" applyFont="1" applyBorder="1" applyAlignment="1">
      <alignment horizontal="center" vertical="top"/>
    </xf>
    <xf numFmtId="3" fontId="16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17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8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3" fontId="8" fillId="0" borderId="11" xfId="0" quotePrefix="1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/>
    </xf>
    <xf numFmtId="0" fontId="22" fillId="0" borderId="6" xfId="0" applyFont="1" applyBorder="1"/>
    <xf numFmtId="0" fontId="8" fillId="0" borderId="0" xfId="0" applyFont="1" applyBorder="1" applyAlignment="1">
      <alignment horizontal="right"/>
    </xf>
    <xf numFmtId="0" fontId="8" fillId="0" borderId="6" xfId="0" applyFont="1" applyBorder="1"/>
    <xf numFmtId="166" fontId="8" fillId="0" borderId="0" xfId="1" applyNumberFormat="1" applyFont="1" applyBorder="1" applyAlignment="1">
      <alignment horizontal="right"/>
    </xf>
    <xf numFmtId="0" fontId="20" fillId="2" borderId="6" xfId="0" applyFont="1" applyFill="1" applyBorder="1"/>
    <xf numFmtId="166" fontId="24" fillId="5" borderId="0" xfId="1" applyNumberFormat="1" applyFont="1" applyFill="1" applyBorder="1" applyAlignment="1">
      <alignment horizontal="right"/>
    </xf>
    <xf numFmtId="166" fontId="24" fillId="5" borderId="4" xfId="1" applyNumberFormat="1" applyFont="1" applyFill="1" applyBorder="1" applyAlignment="1">
      <alignment horizontal="right"/>
    </xf>
    <xf numFmtId="0" fontId="17" fillId="0" borderId="0" xfId="0" applyFont="1"/>
    <xf numFmtId="0" fontId="20" fillId="2" borderId="7" xfId="0" applyFont="1" applyFill="1" applyBorder="1"/>
    <xf numFmtId="0" fontId="17" fillId="0" borderId="0" xfId="0" applyFont="1" applyBorder="1"/>
    <xf numFmtId="0" fontId="8" fillId="0" borderId="0" xfId="0" quotePrefix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20" fillId="2" borderId="0" xfId="0" applyNumberFormat="1" applyFont="1" applyFill="1" applyBorder="1"/>
    <xf numFmtId="3" fontId="20" fillId="2" borderId="4" xfId="0" applyNumberFormat="1" applyFont="1" applyFill="1" applyBorder="1"/>
    <xf numFmtId="0" fontId="8" fillId="0" borderId="0" xfId="0" applyFont="1" applyAlignment="1">
      <alignment vertical="center"/>
    </xf>
    <xf numFmtId="0" fontId="8" fillId="0" borderId="5" xfId="0" applyFont="1" applyBorder="1"/>
    <xf numFmtId="3" fontId="8" fillId="0" borderId="1" xfId="0" applyNumberFormat="1" applyFont="1" applyBorder="1"/>
    <xf numFmtId="3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6" fillId="0" borderId="0" xfId="0" applyFont="1" applyFill="1"/>
    <xf numFmtId="0" fontId="17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3" fontId="17" fillId="0" borderId="3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16" fillId="0" borderId="4" xfId="0" applyNumberFormat="1" applyFont="1" applyBorder="1"/>
    <xf numFmtId="0" fontId="18" fillId="0" borderId="2" xfId="0" applyFont="1" applyFill="1" applyBorder="1" applyAlignment="1">
      <alignment horizontal="left"/>
    </xf>
    <xf numFmtId="165" fontId="18" fillId="0" borderId="2" xfId="1" applyNumberFormat="1" applyFont="1" applyFill="1" applyBorder="1" applyAlignment="1">
      <alignment horizontal="left"/>
    </xf>
    <xf numFmtId="165" fontId="18" fillId="0" borderId="4" xfId="1" applyNumberFormat="1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Border="1" applyAlignment="1">
      <alignment horizontal="left"/>
    </xf>
    <xf numFmtId="0" fontId="8" fillId="0" borderId="4" xfId="0" applyFont="1" applyBorder="1"/>
    <xf numFmtId="1" fontId="18" fillId="0" borderId="0" xfId="0" applyNumberFormat="1" applyFont="1" applyBorder="1" applyAlignment="1"/>
    <xf numFmtId="1" fontId="18" fillId="0" borderId="0" xfId="0" applyNumberFormat="1" applyFont="1" applyBorder="1" applyAlignment="1">
      <alignment horizontal="right"/>
    </xf>
    <xf numFmtId="0" fontId="21" fillId="0" borderId="6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1" fillId="2" borderId="11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21" fillId="2" borderId="9" xfId="0" applyNumberFormat="1" applyFont="1" applyFill="1" applyBorder="1" applyAlignment="1">
      <alignment horizontal="right"/>
    </xf>
    <xf numFmtId="0" fontId="27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14" fontId="16" fillId="0" borderId="0" xfId="0" quotePrefix="1" applyNumberFormat="1" applyFont="1" applyAlignment="1"/>
    <xf numFmtId="3" fontId="17" fillId="0" borderId="0" xfId="0" quotePrefix="1" applyNumberFormat="1" applyFont="1" applyAlignment="1">
      <alignment horizontal="left"/>
    </xf>
    <xf numFmtId="165" fontId="8" fillId="0" borderId="2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65" fontId="18" fillId="0" borderId="2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165" fontId="21" fillId="2" borderId="2" xfId="0" applyNumberFormat="1" applyFont="1" applyFill="1" applyBorder="1" applyAlignment="1">
      <alignment horizontal="center"/>
    </xf>
    <xf numFmtId="165" fontId="21" fillId="2" borderId="4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right"/>
    </xf>
    <xf numFmtId="165" fontId="21" fillId="0" borderId="0" xfId="0" applyNumberFormat="1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/>
    </xf>
    <xf numFmtId="165" fontId="21" fillId="2" borderId="9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3" fontId="16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21" fillId="2" borderId="2" xfId="0" applyNumberFormat="1" applyFont="1" applyFill="1" applyBorder="1"/>
    <xf numFmtId="3" fontId="21" fillId="2" borderId="4" xfId="0" applyNumberFormat="1" applyFont="1" applyFill="1" applyBorder="1"/>
    <xf numFmtId="0" fontId="20" fillId="0" borderId="6" xfId="0" applyFont="1" applyFill="1" applyBorder="1" applyAlignment="1">
      <alignment horizontal="center"/>
    </xf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0" fontId="20" fillId="2" borderId="3" xfId="0" applyFont="1" applyFill="1" applyBorder="1" applyAlignment="1">
      <alignment horizontal="center"/>
    </xf>
    <xf numFmtId="3" fontId="21" fillId="2" borderId="3" xfId="0" applyNumberFormat="1" applyFont="1" applyFill="1" applyBorder="1"/>
    <xf numFmtId="3" fontId="21" fillId="2" borderId="9" xfId="0" applyNumberFormat="1" applyFont="1" applyFill="1" applyBorder="1"/>
    <xf numFmtId="3" fontId="8" fillId="0" borderId="0" xfId="0" applyNumberFormat="1" applyFont="1" applyBorder="1"/>
    <xf numFmtId="3" fontId="18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left"/>
    </xf>
    <xf numFmtId="3" fontId="17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18" fillId="3" borderId="2" xfId="0" applyFont="1" applyFill="1" applyBorder="1" applyAlignment="1">
      <alignment horizontal="left" vertical="center"/>
    </xf>
    <xf numFmtId="164" fontId="18" fillId="3" borderId="0" xfId="0" applyNumberFormat="1" applyFont="1" applyFill="1" applyBorder="1" applyAlignment="1">
      <alignment horizontal="right" vertical="center"/>
    </xf>
    <xf numFmtId="164" fontId="18" fillId="3" borderId="2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3" fontId="20" fillId="2" borderId="2" xfId="0" applyNumberFormat="1" applyFont="1" applyFill="1" applyBorder="1"/>
    <xf numFmtId="0" fontId="16" fillId="0" borderId="7" xfId="0" applyFont="1" applyBorder="1"/>
    <xf numFmtId="3" fontId="16" fillId="0" borderId="3" xfId="0" applyNumberFormat="1" applyFont="1" applyFill="1" applyBorder="1"/>
    <xf numFmtId="3" fontId="16" fillId="0" borderId="9" xfId="0" applyNumberFormat="1" applyFont="1" applyFill="1" applyBorder="1"/>
    <xf numFmtId="0" fontId="8" fillId="0" borderId="0" xfId="0" applyFont="1" applyAlignment="1">
      <alignment horizontal="left"/>
    </xf>
    <xf numFmtId="3" fontId="17" fillId="0" borderId="0" xfId="0" applyNumberFormat="1" applyFont="1" applyBorder="1"/>
    <xf numFmtId="3" fontId="16" fillId="0" borderId="0" xfId="0" applyNumberFormat="1" applyFont="1" applyAlignment="1"/>
    <xf numFmtId="0" fontId="8" fillId="0" borderId="11" xfId="0" applyFont="1" applyBorder="1"/>
    <xf numFmtId="3" fontId="18" fillId="0" borderId="0" xfId="0" applyNumberFormat="1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3" fontId="16" fillId="0" borderId="6" xfId="1" applyFont="1" applyBorder="1"/>
    <xf numFmtId="0" fontId="16" fillId="0" borderId="6" xfId="0" applyFont="1" applyBorder="1"/>
    <xf numFmtId="0" fontId="16" fillId="0" borderId="0" xfId="0" applyFont="1" applyBorder="1"/>
    <xf numFmtId="0" fontId="16" fillId="0" borderId="4" xfId="0" applyFont="1" applyBorder="1"/>
    <xf numFmtId="3" fontId="17" fillId="0" borderId="4" xfId="0" applyNumberFormat="1" applyFont="1" applyBorder="1"/>
    <xf numFmtId="3" fontId="8" fillId="0" borderId="0" xfId="0" applyNumberFormat="1" applyFont="1" applyFill="1" applyBorder="1"/>
    <xf numFmtId="1" fontId="8" fillId="0" borderId="0" xfId="0" quotePrefix="1" applyNumberFormat="1" applyFont="1" applyBorder="1" applyAlignment="1">
      <alignment horizontal="left"/>
    </xf>
    <xf numFmtId="1" fontId="8" fillId="0" borderId="0" xfId="0" quotePrefix="1" applyNumberFormat="1" applyFont="1" applyBorder="1" applyAlignment="1">
      <alignment horizontal="center"/>
    </xf>
    <xf numFmtId="14" fontId="16" fillId="0" borderId="0" xfId="0" applyNumberFormat="1" applyFont="1" applyAlignme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7" fillId="0" borderId="2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left"/>
    </xf>
    <xf numFmtId="0" fontId="8" fillId="0" borderId="0" xfId="0" applyFont="1" applyFill="1"/>
    <xf numFmtId="3" fontId="18" fillId="0" borderId="0" xfId="0" applyNumberFormat="1" applyFont="1" applyAlignment="1"/>
    <xf numFmtId="0" fontId="28" fillId="0" borderId="0" xfId="0" applyFont="1"/>
    <xf numFmtId="0" fontId="8" fillId="0" borderId="0" xfId="0" quotePrefix="1" applyFont="1"/>
    <xf numFmtId="164" fontId="18" fillId="0" borderId="0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164" fontId="18" fillId="0" borderId="4" xfId="0" applyNumberFormat="1" applyFont="1" applyFill="1" applyBorder="1" applyAlignment="1">
      <alignment horizontal="right" vertical="center"/>
    </xf>
    <xf numFmtId="9" fontId="8" fillId="0" borderId="0" xfId="6" applyFont="1"/>
    <xf numFmtId="0" fontId="14" fillId="0" borderId="0" xfId="2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16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14" fontId="16" fillId="0" borderId="0" xfId="0" quotePrefix="1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27" fillId="0" borderId="0" xfId="0" applyFont="1" applyAlignment="1">
      <alignment horizontal="center" vertical="top"/>
    </xf>
    <xf numFmtId="3" fontId="8" fillId="0" borderId="0" xfId="0" quotePrefix="1" applyNumberFormat="1" applyFont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6" xfId="0" applyNumberFormat="1" applyFont="1" applyBorder="1" applyAlignment="1"/>
    <xf numFmtId="3" fontId="17" fillId="0" borderId="4" xfId="0" applyNumberFormat="1" applyFont="1" applyBorder="1" applyAlignment="1"/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165" fontId="16" fillId="0" borderId="0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center"/>
    </xf>
    <xf numFmtId="0" fontId="27" fillId="0" borderId="0" xfId="0" quotePrefix="1" applyFont="1" applyAlignment="1">
      <alignment horizontal="center" vertical="top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left"/>
    </xf>
    <xf numFmtId="0" fontId="8" fillId="0" borderId="0" xfId="2" applyFont="1"/>
    <xf numFmtId="0" fontId="30" fillId="0" borderId="0" xfId="2" applyFont="1"/>
    <xf numFmtId="0" fontId="7" fillId="0" borderId="0" xfId="2" applyFont="1"/>
    <xf numFmtId="3" fontId="7" fillId="0" borderId="0" xfId="2" applyNumberFormat="1" applyFont="1"/>
    <xf numFmtId="0" fontId="6" fillId="0" borderId="0" xfId="2" applyFont="1"/>
    <xf numFmtId="0" fontId="31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3" fontId="7" fillId="0" borderId="0" xfId="2" applyNumberFormat="1" applyFont="1" applyAlignment="1">
      <alignment wrapText="1"/>
    </xf>
    <xf numFmtId="0" fontId="7" fillId="0" borderId="0" xfId="2" applyFont="1" applyAlignment="1">
      <alignment vertical="top"/>
    </xf>
    <xf numFmtId="0" fontId="32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11" fillId="0" borderId="0" xfId="2" applyFont="1" applyAlignment="1">
      <alignment vertical="top" wrapText="1"/>
    </xf>
    <xf numFmtId="0" fontId="31" fillId="0" borderId="0" xfId="2" applyFont="1" applyAlignment="1">
      <alignment horizontal="left"/>
    </xf>
    <xf numFmtId="0" fontId="33" fillId="0" borderId="0" xfId="2" applyFont="1" applyAlignment="1">
      <alignment horizontal="center"/>
    </xf>
    <xf numFmtId="0" fontId="9" fillId="0" borderId="0" xfId="2" applyFont="1"/>
    <xf numFmtId="0" fontId="4" fillId="0" borderId="0" xfId="2" applyFont="1"/>
    <xf numFmtId="3" fontId="8" fillId="0" borderId="0" xfId="2" applyNumberFormat="1" applyFont="1"/>
    <xf numFmtId="0" fontId="1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3" borderId="0" xfId="2" applyFont="1" applyFill="1" applyAlignment="1">
      <alignment horizontal="right" vertical="center"/>
    </xf>
    <xf numFmtId="0" fontId="7" fillId="3" borderId="0" xfId="2" applyFont="1" applyFill="1"/>
    <xf numFmtId="0" fontId="12" fillId="3" borderId="0" xfId="2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8" fillId="0" borderId="0" xfId="2" applyFont="1" applyAlignment="1">
      <alignment horizontal="right"/>
    </xf>
    <xf numFmtId="0" fontId="7" fillId="0" borderId="0" xfId="2" applyFont="1" applyAlignment="1">
      <alignment vertical="top"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top"/>
    </xf>
    <xf numFmtId="0" fontId="33" fillId="0" borderId="0" xfId="2" applyFont="1" applyAlignment="1">
      <alignment horizontal="center"/>
    </xf>
    <xf numFmtId="0" fontId="33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3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</cellXfs>
  <cellStyles count="7">
    <cellStyle name="Migliaia" xfId="1" builtinId="3"/>
    <cellStyle name="Normale" xfId="0" builtinId="0"/>
    <cellStyle name="Normale 2" xfId="2" xr:uid="{00000000-0005-0000-0000-000002000000}"/>
    <cellStyle name="Normale 2 2" xfId="4" xr:uid="{00000000-0005-0000-0000-000003000000}"/>
    <cellStyle name="Normale 3" xfId="5" xr:uid="{00000000-0005-0000-0000-000004000000}"/>
    <cellStyle name="Percentuale" xfId="6" builtinId="5"/>
    <cellStyle name="Percentuale 2" xfId="3" xr:uid="{00000000-0005-0000-0000-000006000000}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1-4CF0-A26B-9F7236C1B0CB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1-4CF0-A26B-9F7236C1B0C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1-4CF0-A26B-9F7236C1B0CB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1-4CF0-A26B-9F7236C1B0CB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1-4CF0-A26B-9F7236C1B0CB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1-4CF0-A26B-9F7236C1B0CB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1-4CF0-A26B-9F7236C1B0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GEST_tot!$A$70:$A$73</c:f>
              <c:strCache>
                <c:ptCount val="4"/>
                <c:pt idx="0">
                  <c:v>Vecchiaia *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GEST_tot!$D$70:$D$73</c:f>
              <c:numCache>
                <c:formatCode>_-* #,##0_-;\-* #,##0_-;_-* "-"??_-;_-@_-</c:formatCode>
                <c:ptCount val="4"/>
                <c:pt idx="0">
                  <c:v>81787</c:v>
                </c:pt>
                <c:pt idx="1">
                  <c:v>125888</c:v>
                </c:pt>
                <c:pt idx="2">
                  <c:v>28444</c:v>
                </c:pt>
                <c:pt idx="3">
                  <c:v>118697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1-4CF0-A26B-9F7236C1B0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FPLD_tot!$F$86:$F$89</c:f>
              <c:numCache>
                <c:formatCode>#,##0</c:formatCode>
                <c:ptCount val="4"/>
                <c:pt idx="0">
                  <c:v>112589</c:v>
                </c:pt>
                <c:pt idx="1">
                  <c:v>72281</c:v>
                </c:pt>
                <c:pt idx="2">
                  <c:v>65432</c:v>
                </c:pt>
                <c:pt idx="3">
                  <c:v>104514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FPLD_tot!$A$86:$A$89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FPLD_tot!$F$77:$F$80</c:f>
              <c:numCache>
                <c:formatCode>#,##0</c:formatCode>
                <c:ptCount val="4"/>
                <c:pt idx="0">
                  <c:v>119319</c:v>
                </c:pt>
                <c:pt idx="1">
                  <c:v>72286</c:v>
                </c:pt>
                <c:pt idx="2">
                  <c:v>68118</c:v>
                </c:pt>
                <c:pt idx="3">
                  <c:v>109678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FPLD_tot!$B$46:$E$46</c:f>
              <c:numCache>
                <c:formatCode>0.0</c:formatCode>
                <c:ptCount val="4"/>
                <c:pt idx="0">
                  <c:v>66.790000000000006</c:v>
                </c:pt>
                <c:pt idx="1">
                  <c:v>61.64</c:v>
                </c:pt>
                <c:pt idx="2">
                  <c:v>54.2</c:v>
                </c:pt>
                <c:pt idx="3">
                  <c:v>76.739999999999995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FPLD_tot!$B$53:$E$53</c:f>
              <c:numCache>
                <c:formatCode>0.0</c:formatCode>
                <c:ptCount val="4"/>
                <c:pt idx="0">
                  <c:v>66.86</c:v>
                </c:pt>
                <c:pt idx="1">
                  <c:v>61.57</c:v>
                </c:pt>
                <c:pt idx="2">
                  <c:v>54.52</c:v>
                </c:pt>
                <c:pt idx="3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FPLD_tot!$B$14:$E$14</c:f>
              <c:numCache>
                <c:formatCode>#,##0</c:formatCode>
                <c:ptCount val="4"/>
                <c:pt idx="0">
                  <c:v>39256</c:v>
                </c:pt>
                <c:pt idx="1">
                  <c:v>84619</c:v>
                </c:pt>
                <c:pt idx="2">
                  <c:v>18473</c:v>
                </c:pt>
                <c:pt idx="3">
                  <c:v>23945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FPLD_tot!$B$15:$E$15</c:f>
              <c:numCache>
                <c:formatCode>#,##0</c:formatCode>
                <c:ptCount val="4"/>
                <c:pt idx="0">
                  <c:v>42800</c:v>
                </c:pt>
                <c:pt idx="1">
                  <c:v>41653</c:v>
                </c:pt>
                <c:pt idx="2">
                  <c:v>11312</c:v>
                </c:pt>
                <c:pt idx="3">
                  <c:v>107343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FPLD_tot!$B$47:$E$47</c:f>
              <c:numCache>
                <c:formatCode>0.0</c:formatCode>
                <c:ptCount val="4"/>
                <c:pt idx="0">
                  <c:v>67.13</c:v>
                </c:pt>
                <c:pt idx="1">
                  <c:v>60.99</c:v>
                </c:pt>
                <c:pt idx="2">
                  <c:v>53.22</c:v>
                </c:pt>
                <c:pt idx="3">
                  <c:v>74.819999999999993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FPLD_tot!$B$54:$E$54</c:f>
              <c:numCache>
                <c:formatCode>0.0</c:formatCode>
                <c:ptCount val="4"/>
                <c:pt idx="0">
                  <c:v>67.12</c:v>
                </c:pt>
                <c:pt idx="1">
                  <c:v>60.93</c:v>
                </c:pt>
                <c:pt idx="2">
                  <c:v>53.35</c:v>
                </c:pt>
                <c:pt idx="3">
                  <c:v>74.78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FPLD_conEC!$F$196:$F$201</c:f>
              <c:numCache>
                <c:formatCode>#,##0</c:formatCode>
                <c:ptCount val="6"/>
                <c:pt idx="0">
                  <c:v>45256</c:v>
                </c:pt>
                <c:pt idx="1">
                  <c:v>127372</c:v>
                </c:pt>
                <c:pt idx="2">
                  <c:v>70132</c:v>
                </c:pt>
                <c:pt idx="3">
                  <c:v>45053</c:v>
                </c:pt>
                <c:pt idx="4">
                  <c:v>35079</c:v>
                </c:pt>
                <c:pt idx="5">
                  <c:v>18755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FPLD_conEC!$A$196:$A$201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FPLD_conEC!$F$185:$F$190</c:f>
              <c:numCache>
                <c:formatCode>#,##0</c:formatCode>
                <c:ptCount val="6"/>
                <c:pt idx="0">
                  <c:v>52535</c:v>
                </c:pt>
                <c:pt idx="1">
                  <c:v>132462</c:v>
                </c:pt>
                <c:pt idx="2">
                  <c:v>64984</c:v>
                </c:pt>
                <c:pt idx="3">
                  <c:v>43818</c:v>
                </c:pt>
                <c:pt idx="4">
                  <c:v>38279</c:v>
                </c:pt>
                <c:pt idx="5">
                  <c:v>22373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FPLD_conEC!$A$227:$A$228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FPLD_conEC!$F$227:$F$228</c:f>
              <c:numCache>
                <c:formatCode>#,##0</c:formatCode>
                <c:ptCount val="2"/>
                <c:pt idx="0">
                  <c:v>315215</c:v>
                </c:pt>
                <c:pt idx="1">
                  <c:v>26432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FPLD_conEC!$B$128:$E$128</c:f>
              <c:numCache>
                <c:formatCode>#,##0</c:formatCode>
                <c:ptCount val="4"/>
                <c:pt idx="0">
                  <c:v>79829</c:v>
                </c:pt>
                <c:pt idx="1">
                  <c:v>121945</c:v>
                </c:pt>
                <c:pt idx="2">
                  <c:v>28132</c:v>
                </c:pt>
                <c:pt idx="3">
                  <c:v>111741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FPLD_conEC!$B$117:$E$117</c:f>
              <c:numCache>
                <c:formatCode>#,##0</c:formatCode>
                <c:ptCount val="4"/>
                <c:pt idx="0">
                  <c:v>79752</c:v>
                </c:pt>
                <c:pt idx="1">
                  <c:v>121848</c:v>
                </c:pt>
                <c:pt idx="2">
                  <c:v>29358</c:v>
                </c:pt>
                <c:pt idx="3">
                  <c:v>123493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FPLD_conEC!$F$219:$F$220</c:f>
              <c:numCache>
                <c:formatCode>#,##0</c:formatCode>
                <c:ptCount val="2"/>
                <c:pt idx="0">
                  <c:v>330058</c:v>
                </c:pt>
                <c:pt idx="1">
                  <c:v>24393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34761</c:v>
                </c:pt>
                <c:pt idx="1">
                  <c:v>77288</c:v>
                </c:pt>
                <c:pt idx="2">
                  <c:v>17017</c:v>
                </c:pt>
                <c:pt idx="3">
                  <c:v>21043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FPLD_conEC!$B$22:$E$22</c:f>
              <c:numCache>
                <c:formatCode>#,##0</c:formatCode>
                <c:ptCount val="4"/>
                <c:pt idx="0">
                  <c:v>45068</c:v>
                </c:pt>
                <c:pt idx="1">
                  <c:v>44657</c:v>
                </c:pt>
                <c:pt idx="2">
                  <c:v>11115</c:v>
                </c:pt>
                <c:pt idx="3">
                  <c:v>90698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5927019375378128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D-4273-8EF7-6A0142798D1A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0D-4273-8EF7-6A0142798D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0D-4273-8EF7-6A0142798D1A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0D-4273-8EF7-6A0142798D1A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D-4273-8EF7-6A0142798D1A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D-4273-8EF7-6A0142798D1A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D-4273-8EF7-6A0142798D1A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D-4273-8EF7-6A0142798D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GEST_tot!$H$70:$H$73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GEST_tot!$K$70:$K$73</c:f>
              <c:numCache>
                <c:formatCode>#,##0</c:formatCode>
                <c:ptCount val="4"/>
                <c:pt idx="0">
                  <c:v>85893</c:v>
                </c:pt>
                <c:pt idx="1">
                  <c:v>66214</c:v>
                </c:pt>
                <c:pt idx="2">
                  <c:v>10718</c:v>
                </c:pt>
                <c:pt idx="3">
                  <c:v>77027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0D-4273-8EF7-6A0142798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FPLD_conEC!$F$86:$F$89</c:f>
              <c:numCache>
                <c:formatCode>#,##0</c:formatCode>
                <c:ptCount val="4"/>
                <c:pt idx="0">
                  <c:v>108303</c:v>
                </c:pt>
                <c:pt idx="1">
                  <c:v>69943</c:v>
                </c:pt>
                <c:pt idx="2">
                  <c:v>62296</c:v>
                </c:pt>
                <c:pt idx="3">
                  <c:v>101105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FPLD_conEC!$A$86:$A$89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FPLD_conEC!$F$77:$F$80</c:f>
              <c:numCache>
                <c:formatCode>#,##0</c:formatCode>
                <c:ptCount val="4"/>
                <c:pt idx="0">
                  <c:v>114002</c:v>
                </c:pt>
                <c:pt idx="1">
                  <c:v>69730</c:v>
                </c:pt>
                <c:pt idx="2">
                  <c:v>64747</c:v>
                </c:pt>
                <c:pt idx="3">
                  <c:v>105972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FPLD_conEC!$B$46:$E$46</c:f>
              <c:numCache>
                <c:formatCode>0.0</c:formatCode>
                <c:ptCount val="4"/>
                <c:pt idx="0">
                  <c:v>66.86</c:v>
                </c:pt>
                <c:pt idx="1">
                  <c:v>61.57</c:v>
                </c:pt>
                <c:pt idx="2">
                  <c:v>54.16</c:v>
                </c:pt>
                <c:pt idx="3">
                  <c:v>76.77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FPLD_conEC!$B$53:$E$53</c:f>
              <c:numCache>
                <c:formatCode>0.0</c:formatCode>
                <c:ptCount val="4"/>
                <c:pt idx="0">
                  <c:v>66.92</c:v>
                </c:pt>
                <c:pt idx="1">
                  <c:v>61.49</c:v>
                </c:pt>
                <c:pt idx="2">
                  <c:v>54.48</c:v>
                </c:pt>
                <c:pt idx="3">
                  <c:v>77.430000000000007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FPLD_conEC!$B$14:$E$14</c:f>
              <c:numCache>
                <c:formatCode>#,##0</c:formatCode>
                <c:ptCount val="4"/>
                <c:pt idx="0">
                  <c:v>37128</c:v>
                </c:pt>
                <c:pt idx="1">
                  <c:v>80632</c:v>
                </c:pt>
                <c:pt idx="2">
                  <c:v>18114</c:v>
                </c:pt>
                <c:pt idx="3">
                  <c:v>23692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FPLD_conEC!$B$15:$E$15</c:f>
              <c:numCache>
                <c:formatCode>#,##0</c:formatCode>
                <c:ptCount val="4"/>
                <c:pt idx="0">
                  <c:v>42624</c:v>
                </c:pt>
                <c:pt idx="1">
                  <c:v>41216</c:v>
                </c:pt>
                <c:pt idx="2">
                  <c:v>11244</c:v>
                </c:pt>
                <c:pt idx="3">
                  <c:v>99801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FPLD_conEC!$B$47:$E$47</c:f>
              <c:numCache>
                <c:formatCode>0.0</c:formatCode>
                <c:ptCount val="4"/>
                <c:pt idx="0">
                  <c:v>67.13</c:v>
                </c:pt>
                <c:pt idx="1">
                  <c:v>60.97</c:v>
                </c:pt>
                <c:pt idx="2">
                  <c:v>53.22</c:v>
                </c:pt>
                <c:pt idx="3">
                  <c:v>74.72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FPLD_conEC!$B$54:$E$54</c:f>
              <c:numCache>
                <c:formatCode>0.0</c:formatCode>
                <c:ptCount val="4"/>
                <c:pt idx="0">
                  <c:v>67.12</c:v>
                </c:pt>
                <c:pt idx="1">
                  <c:v>60.92</c:v>
                </c:pt>
                <c:pt idx="2">
                  <c:v>53.34</c:v>
                </c:pt>
                <c:pt idx="3">
                  <c:v>74.64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CDCM!$F$196:$F$201</c:f>
              <c:numCache>
                <c:formatCode>#,##0</c:formatCode>
                <c:ptCount val="6"/>
                <c:pt idx="0">
                  <c:v>9976</c:v>
                </c:pt>
                <c:pt idx="1">
                  <c:v>21555</c:v>
                </c:pt>
                <c:pt idx="2">
                  <c:v>3427</c:v>
                </c:pt>
                <c:pt idx="3">
                  <c:v>1084</c:v>
                </c:pt>
                <c:pt idx="4">
                  <c:v>518</c:v>
                </c:pt>
                <c:pt idx="5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CDCM!$A$196:$A$201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CDCM!$F$185:$F$190</c:f>
              <c:numCache>
                <c:formatCode>#,##0</c:formatCode>
                <c:ptCount val="6"/>
                <c:pt idx="0">
                  <c:v>11557</c:v>
                </c:pt>
                <c:pt idx="1">
                  <c:v>23719</c:v>
                </c:pt>
                <c:pt idx="2">
                  <c:v>4115</c:v>
                </c:pt>
                <c:pt idx="3">
                  <c:v>1389</c:v>
                </c:pt>
                <c:pt idx="4">
                  <c:v>684</c:v>
                </c:pt>
                <c:pt idx="5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CDCM!$A$227:$A$228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CDCM!$F$227:$F$228</c:f>
              <c:numCache>
                <c:formatCode>#,##0</c:formatCode>
                <c:ptCount val="2"/>
                <c:pt idx="0">
                  <c:v>35641</c:v>
                </c:pt>
                <c:pt idx="1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CDCM!$B$128:$E$128</c:f>
              <c:numCache>
                <c:formatCode>#,##0</c:formatCode>
                <c:ptCount val="4"/>
                <c:pt idx="0">
                  <c:v>8535</c:v>
                </c:pt>
                <c:pt idx="1">
                  <c:v>9520</c:v>
                </c:pt>
                <c:pt idx="2">
                  <c:v>1019</c:v>
                </c:pt>
                <c:pt idx="3">
                  <c:v>17653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CDCM!$B$117:$E$117</c:f>
              <c:numCache>
                <c:formatCode>#,##0</c:formatCode>
                <c:ptCount val="4"/>
                <c:pt idx="0">
                  <c:v>9459</c:v>
                </c:pt>
                <c:pt idx="1">
                  <c:v>11679</c:v>
                </c:pt>
                <c:pt idx="2">
                  <c:v>1175</c:v>
                </c:pt>
                <c:pt idx="3">
                  <c:v>19404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CDCM!$F$219:$F$220</c:f>
              <c:numCache>
                <c:formatCode>#,##0</c:formatCode>
                <c:ptCount val="2"/>
                <c:pt idx="0">
                  <c:v>40709</c:v>
                </c:pt>
                <c:pt idx="1">
                  <c:v>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2725</c:v>
                </c:pt>
                <c:pt idx="1">
                  <c:v>5845</c:v>
                </c:pt>
                <c:pt idx="2">
                  <c:v>612</c:v>
                </c:pt>
                <c:pt idx="3">
                  <c:v>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CDCM!$B$22:$E$22</c:f>
              <c:numCache>
                <c:formatCode>#,##0</c:formatCode>
                <c:ptCount val="4"/>
                <c:pt idx="0">
                  <c:v>5810</c:v>
                </c:pt>
                <c:pt idx="1">
                  <c:v>3675</c:v>
                </c:pt>
                <c:pt idx="2">
                  <c:v>407</c:v>
                </c:pt>
                <c:pt idx="3">
                  <c:v>12921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E-4214-8FC8-57F4957B8FE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E-4214-8FC8-57F4957B8FE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E-4214-8FC8-57F4957B8FE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E-4214-8FC8-57F4957B8FE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E-4214-8FC8-57F4957B8FE9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E-4214-8FC8-57F4957B8FE9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E-4214-8FC8-57F4957B8F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GEST_tot!$A$100:$A$103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GEST_tot!$D$100:$D$103</c:f>
              <c:numCache>
                <c:formatCode>_-* #,##0_-;\-* #,##0_-;_-* "-"??_-;_-@_-</c:formatCode>
                <c:ptCount val="4"/>
                <c:pt idx="0">
                  <c:v>26017</c:v>
                </c:pt>
                <c:pt idx="1">
                  <c:v>86256</c:v>
                </c:pt>
                <c:pt idx="2">
                  <c:v>3052</c:v>
                </c:pt>
                <c:pt idx="3">
                  <c:v>31018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6E-4214-8FC8-57F4957B8F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CDCM!$F$86:$F$89</c:f>
              <c:numCache>
                <c:formatCode>#,##0</c:formatCode>
                <c:ptCount val="4"/>
                <c:pt idx="0">
                  <c:v>7413</c:v>
                </c:pt>
                <c:pt idx="1">
                  <c:v>10074</c:v>
                </c:pt>
                <c:pt idx="2">
                  <c:v>7518</c:v>
                </c:pt>
                <c:pt idx="3">
                  <c:v>11722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CDCM!$A$86:$A$89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CDCM!$F$77:$F$80</c:f>
              <c:numCache>
                <c:formatCode>#,##0</c:formatCode>
                <c:ptCount val="4"/>
                <c:pt idx="0">
                  <c:v>8845</c:v>
                </c:pt>
                <c:pt idx="1">
                  <c:v>11458</c:v>
                </c:pt>
                <c:pt idx="2">
                  <c:v>8321</c:v>
                </c:pt>
                <c:pt idx="3">
                  <c:v>13093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CDCM!$B$46:$E$46</c:f>
              <c:numCache>
                <c:formatCode>0.0</c:formatCode>
                <c:ptCount val="4"/>
                <c:pt idx="0">
                  <c:v>67.64</c:v>
                </c:pt>
                <c:pt idx="1">
                  <c:v>61.22</c:v>
                </c:pt>
                <c:pt idx="2">
                  <c:v>55.88</c:v>
                </c:pt>
                <c:pt idx="3">
                  <c:v>81.55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CDCM!$B$53:$E$53</c:f>
              <c:numCache>
                <c:formatCode>0.0</c:formatCode>
                <c:ptCount val="4"/>
                <c:pt idx="0">
                  <c:v>67.5</c:v>
                </c:pt>
                <c:pt idx="1">
                  <c:v>61.25</c:v>
                </c:pt>
                <c:pt idx="2">
                  <c:v>56.16</c:v>
                </c:pt>
                <c:pt idx="3">
                  <c:v>82.07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CDCM!$B$14:$E$14</c:f>
              <c:numCache>
                <c:formatCode>#,##0</c:formatCode>
                <c:ptCount val="4"/>
                <c:pt idx="0">
                  <c:v>3019</c:v>
                </c:pt>
                <c:pt idx="1">
                  <c:v>7447</c:v>
                </c:pt>
                <c:pt idx="2">
                  <c:v>686</c:v>
                </c:pt>
                <c:pt idx="3">
                  <c:v>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CDCM!$B$15:$E$15</c:f>
              <c:numCache>
                <c:formatCode>#,##0</c:formatCode>
                <c:ptCount val="4"/>
                <c:pt idx="0">
                  <c:v>6440</c:v>
                </c:pt>
                <c:pt idx="1">
                  <c:v>4232</c:v>
                </c:pt>
                <c:pt idx="2">
                  <c:v>489</c:v>
                </c:pt>
                <c:pt idx="3">
                  <c:v>14020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CDCM!$B$47:$E$47</c:f>
              <c:numCache>
                <c:formatCode>0.0</c:formatCode>
                <c:ptCount val="4"/>
                <c:pt idx="0">
                  <c:v>67.33</c:v>
                </c:pt>
                <c:pt idx="1">
                  <c:v>60.68</c:v>
                </c:pt>
                <c:pt idx="2">
                  <c:v>56.42</c:v>
                </c:pt>
                <c:pt idx="3">
                  <c:v>76.75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CDCM!$B$54:$E$54</c:f>
              <c:numCache>
                <c:formatCode>0.0</c:formatCode>
                <c:ptCount val="4"/>
                <c:pt idx="0">
                  <c:v>67.28</c:v>
                </c:pt>
                <c:pt idx="1">
                  <c:v>60.84</c:v>
                </c:pt>
                <c:pt idx="2">
                  <c:v>56.91</c:v>
                </c:pt>
                <c:pt idx="3">
                  <c:v>76.84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ART!$F$196:$F$201</c:f>
              <c:numCache>
                <c:formatCode>#,##0</c:formatCode>
                <c:ptCount val="6"/>
                <c:pt idx="0">
                  <c:v>9479</c:v>
                </c:pt>
                <c:pt idx="1">
                  <c:v>46566</c:v>
                </c:pt>
                <c:pt idx="2">
                  <c:v>20614</c:v>
                </c:pt>
                <c:pt idx="3">
                  <c:v>7792</c:v>
                </c:pt>
                <c:pt idx="4">
                  <c:v>3384</c:v>
                </c:pt>
                <c:pt idx="5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ART!$A$196:$A$201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ART!$F$185:$F$190</c:f>
              <c:numCache>
                <c:formatCode>#,##0</c:formatCode>
                <c:ptCount val="6"/>
                <c:pt idx="0">
                  <c:v>10939</c:v>
                </c:pt>
                <c:pt idx="1">
                  <c:v>45676</c:v>
                </c:pt>
                <c:pt idx="2">
                  <c:v>21664</c:v>
                </c:pt>
                <c:pt idx="3">
                  <c:v>9770</c:v>
                </c:pt>
                <c:pt idx="4">
                  <c:v>4814</c:v>
                </c:pt>
                <c:pt idx="5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ART!$A$227:$A$228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ART!$F$227:$F$228</c:f>
              <c:numCache>
                <c:formatCode>#,##0</c:formatCode>
                <c:ptCount val="2"/>
                <c:pt idx="0">
                  <c:v>85936</c:v>
                </c:pt>
                <c:pt idx="1">
                  <c:v>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ART!$B$128:$E$128</c:f>
              <c:numCache>
                <c:formatCode>#,##0</c:formatCode>
                <c:ptCount val="4"/>
                <c:pt idx="0">
                  <c:v>22165</c:v>
                </c:pt>
                <c:pt idx="1">
                  <c:v>31850</c:v>
                </c:pt>
                <c:pt idx="2">
                  <c:v>4876</c:v>
                </c:pt>
                <c:pt idx="3">
                  <c:v>29586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ART!$B$117:$E$117</c:f>
              <c:numCache>
                <c:formatCode>#,##0</c:formatCode>
                <c:ptCount val="4"/>
                <c:pt idx="0">
                  <c:v>23239</c:v>
                </c:pt>
                <c:pt idx="1">
                  <c:v>33625</c:v>
                </c:pt>
                <c:pt idx="2">
                  <c:v>5218</c:v>
                </c:pt>
                <c:pt idx="3">
                  <c:v>31888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ART!$F$219:$F$220</c:f>
              <c:numCache>
                <c:formatCode>#,##0</c:formatCode>
                <c:ptCount val="2"/>
                <c:pt idx="0">
                  <c:v>91666</c:v>
                </c:pt>
                <c:pt idx="1">
                  <c:v>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14358</c:v>
                </c:pt>
                <c:pt idx="1">
                  <c:v>25691</c:v>
                </c:pt>
                <c:pt idx="2">
                  <c:v>3885</c:v>
                </c:pt>
                <c:pt idx="3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ART!$B$22:$E$22</c:f>
              <c:numCache>
                <c:formatCode>#,##0</c:formatCode>
                <c:ptCount val="4"/>
                <c:pt idx="0">
                  <c:v>7807</c:v>
                </c:pt>
                <c:pt idx="1">
                  <c:v>6159</c:v>
                </c:pt>
                <c:pt idx="2">
                  <c:v>991</c:v>
                </c:pt>
                <c:pt idx="3">
                  <c:v>26758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FPLD_tot!$F$196:$F$201</c:f>
              <c:numCache>
                <c:formatCode>#,##0</c:formatCode>
                <c:ptCount val="6"/>
                <c:pt idx="0">
                  <c:v>45338</c:v>
                </c:pt>
                <c:pt idx="1">
                  <c:v>128400</c:v>
                </c:pt>
                <c:pt idx="2">
                  <c:v>73810</c:v>
                </c:pt>
                <c:pt idx="3">
                  <c:v>46513</c:v>
                </c:pt>
                <c:pt idx="4">
                  <c:v>38382</c:v>
                </c:pt>
                <c:pt idx="5">
                  <c:v>22373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FPLD_tot!$A$196:$A$201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FPLD_tot!$F$185:$F$190</c:f>
              <c:numCache>
                <c:formatCode>#,##0</c:formatCode>
                <c:ptCount val="6"/>
                <c:pt idx="0">
                  <c:v>52651</c:v>
                </c:pt>
                <c:pt idx="1">
                  <c:v>133588</c:v>
                </c:pt>
                <c:pt idx="2">
                  <c:v>69173</c:v>
                </c:pt>
                <c:pt idx="3">
                  <c:v>45454</c:v>
                </c:pt>
                <c:pt idx="4">
                  <c:v>41935</c:v>
                </c:pt>
                <c:pt idx="5">
                  <c:v>26600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ART!$F$86:$F$89</c:f>
              <c:numCache>
                <c:formatCode>#,##0</c:formatCode>
                <c:ptCount val="4"/>
                <c:pt idx="0">
                  <c:v>28033</c:v>
                </c:pt>
                <c:pt idx="1">
                  <c:v>23711</c:v>
                </c:pt>
                <c:pt idx="2">
                  <c:v>17943</c:v>
                </c:pt>
                <c:pt idx="3">
                  <c:v>18790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ART!$A$86:$A$89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ART!$F$77:$F$80</c:f>
              <c:numCache>
                <c:formatCode>#,##0</c:formatCode>
                <c:ptCount val="4"/>
                <c:pt idx="0">
                  <c:v>30635</c:v>
                </c:pt>
                <c:pt idx="1">
                  <c:v>24566</c:v>
                </c:pt>
                <c:pt idx="2">
                  <c:v>18757</c:v>
                </c:pt>
                <c:pt idx="3">
                  <c:v>20012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ART!$B$46:$E$46</c:f>
              <c:numCache>
                <c:formatCode>0.0</c:formatCode>
                <c:ptCount val="4"/>
                <c:pt idx="0">
                  <c:v>67.2</c:v>
                </c:pt>
                <c:pt idx="1">
                  <c:v>61.68</c:v>
                </c:pt>
                <c:pt idx="2">
                  <c:v>56.09</c:v>
                </c:pt>
                <c:pt idx="3">
                  <c:v>75.42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ART!$B$53:$E$53</c:f>
              <c:numCache>
                <c:formatCode>0.0</c:formatCode>
                <c:ptCount val="4"/>
                <c:pt idx="0">
                  <c:v>67.17</c:v>
                </c:pt>
                <c:pt idx="1">
                  <c:v>61.65</c:v>
                </c:pt>
                <c:pt idx="2">
                  <c:v>56.6</c:v>
                </c:pt>
                <c:pt idx="3">
                  <c:v>75.989999999999995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ART!$B$14:$E$14</c:f>
              <c:numCache>
                <c:formatCode>#,##0</c:formatCode>
                <c:ptCount val="4"/>
                <c:pt idx="0">
                  <c:v>15401</c:v>
                </c:pt>
                <c:pt idx="1">
                  <c:v>27446</c:v>
                </c:pt>
                <c:pt idx="2">
                  <c:v>4247</c:v>
                </c:pt>
                <c:pt idx="3">
                  <c:v>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ART!$B$15:$E$15</c:f>
              <c:numCache>
                <c:formatCode>#,##0</c:formatCode>
                <c:ptCount val="4"/>
                <c:pt idx="0">
                  <c:v>7838</c:v>
                </c:pt>
                <c:pt idx="1">
                  <c:v>6179</c:v>
                </c:pt>
                <c:pt idx="2">
                  <c:v>971</c:v>
                </c:pt>
                <c:pt idx="3">
                  <c:v>28654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ART!$B$47:$E$47</c:f>
              <c:numCache>
                <c:formatCode>0.0</c:formatCode>
                <c:ptCount val="4"/>
                <c:pt idx="0">
                  <c:v>67.14</c:v>
                </c:pt>
                <c:pt idx="1">
                  <c:v>61.23</c:v>
                </c:pt>
                <c:pt idx="2">
                  <c:v>54.95</c:v>
                </c:pt>
                <c:pt idx="3">
                  <c:v>73.150000000000006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ART!$B$54:$E$54</c:f>
              <c:numCache>
                <c:formatCode>0.0</c:formatCode>
                <c:ptCount val="4"/>
                <c:pt idx="0">
                  <c:v>67.099999999999994</c:v>
                </c:pt>
                <c:pt idx="1">
                  <c:v>61.23</c:v>
                </c:pt>
                <c:pt idx="2">
                  <c:v>55.24</c:v>
                </c:pt>
                <c:pt idx="3">
                  <c:v>73.44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COMM!$F$196:$F$201</c:f>
              <c:numCache>
                <c:formatCode>#,##0</c:formatCode>
                <c:ptCount val="6"/>
                <c:pt idx="0">
                  <c:v>11054</c:v>
                </c:pt>
                <c:pt idx="1">
                  <c:v>39473</c:v>
                </c:pt>
                <c:pt idx="2">
                  <c:v>15256</c:v>
                </c:pt>
                <c:pt idx="3">
                  <c:v>5825</c:v>
                </c:pt>
                <c:pt idx="4">
                  <c:v>3913</c:v>
                </c:pt>
                <c:pt idx="5">
                  <c:v>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COMM!$A$196:$A$201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COMM!$F$185:$F$190</c:f>
              <c:numCache>
                <c:formatCode>#,##0</c:formatCode>
                <c:ptCount val="6"/>
                <c:pt idx="0">
                  <c:v>12312</c:v>
                </c:pt>
                <c:pt idx="1">
                  <c:v>39136</c:v>
                </c:pt>
                <c:pt idx="2">
                  <c:v>16840</c:v>
                </c:pt>
                <c:pt idx="3">
                  <c:v>6964</c:v>
                </c:pt>
                <c:pt idx="4">
                  <c:v>4654</c:v>
                </c:pt>
                <c:pt idx="5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COMM!$A$228:$A$229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COMM!$F$228:$F$229</c:f>
              <c:numCache>
                <c:formatCode>#,##0</c:formatCode>
                <c:ptCount val="2"/>
                <c:pt idx="0">
                  <c:v>72768</c:v>
                </c:pt>
                <c:pt idx="1">
                  <c:v>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COMM!$B$128:$E$128</c:f>
              <c:numCache>
                <c:formatCode>#,##0</c:formatCode>
                <c:ptCount val="4"/>
                <c:pt idx="0">
                  <c:v>26652</c:v>
                </c:pt>
                <c:pt idx="1">
                  <c:v>24844</c:v>
                </c:pt>
                <c:pt idx="2">
                  <c:v>4402</c:v>
                </c:pt>
                <c:pt idx="3">
                  <c:v>21405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COMM!$B$117:$E$117</c:f>
              <c:numCache>
                <c:formatCode>#,##0</c:formatCode>
                <c:ptCount val="4"/>
                <c:pt idx="0">
                  <c:v>28007</c:v>
                </c:pt>
                <c:pt idx="1">
                  <c:v>26546</c:v>
                </c:pt>
                <c:pt idx="2">
                  <c:v>4673</c:v>
                </c:pt>
                <c:pt idx="3">
                  <c:v>22995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COMM!$F$219:$F$220</c:f>
              <c:numCache>
                <c:formatCode>#,##0</c:formatCode>
                <c:ptCount val="2"/>
                <c:pt idx="0">
                  <c:v>78275</c:v>
                </c:pt>
                <c:pt idx="1">
                  <c:v>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13589</c:v>
                </c:pt>
                <c:pt idx="1">
                  <c:v>15974</c:v>
                </c:pt>
                <c:pt idx="2">
                  <c:v>2661</c:v>
                </c:pt>
                <c:pt idx="3">
                  <c:v>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COMM!$B$22:$E$22</c:f>
              <c:numCache>
                <c:formatCode>#,##0</c:formatCode>
                <c:ptCount val="4"/>
                <c:pt idx="0">
                  <c:v>13063</c:v>
                </c:pt>
                <c:pt idx="1">
                  <c:v>8870</c:v>
                </c:pt>
                <c:pt idx="2">
                  <c:v>1741</c:v>
                </c:pt>
                <c:pt idx="3">
                  <c:v>17207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FPLD_tot!$A$227:$A$228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FPLD_tot!$F$227:$F$228</c:f>
              <c:numCache>
                <c:formatCode>#,##0</c:formatCode>
                <c:ptCount val="2"/>
                <c:pt idx="0">
                  <c:v>328214</c:v>
                </c:pt>
                <c:pt idx="1">
                  <c:v>26602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COMM!$F$86:$F$89</c:f>
              <c:numCache>
                <c:formatCode>#,##0</c:formatCode>
                <c:ptCount val="4"/>
                <c:pt idx="0">
                  <c:v>23936</c:v>
                </c:pt>
                <c:pt idx="1">
                  <c:v>19785</c:v>
                </c:pt>
                <c:pt idx="2">
                  <c:v>15352</c:v>
                </c:pt>
                <c:pt idx="3">
                  <c:v>18230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COMM!$A$86:$A$89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COMM!$F$77:$F$80</c:f>
              <c:numCache>
                <c:formatCode>#,##0</c:formatCode>
                <c:ptCount val="4"/>
                <c:pt idx="0">
                  <c:v>25779</c:v>
                </c:pt>
                <c:pt idx="1">
                  <c:v>20962</c:v>
                </c:pt>
                <c:pt idx="2">
                  <c:v>16336</c:v>
                </c:pt>
                <c:pt idx="3">
                  <c:v>19144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COMM!$B$46:$E$46</c:f>
              <c:numCache>
                <c:formatCode>0.0</c:formatCode>
                <c:ptCount val="4"/>
                <c:pt idx="0">
                  <c:v>67.23</c:v>
                </c:pt>
                <c:pt idx="1">
                  <c:v>62.63</c:v>
                </c:pt>
                <c:pt idx="2">
                  <c:v>56.4</c:v>
                </c:pt>
                <c:pt idx="3">
                  <c:v>76.55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COMM!$B$53:$E$53</c:f>
              <c:numCache>
                <c:formatCode>0.0</c:formatCode>
                <c:ptCount val="4"/>
                <c:pt idx="0">
                  <c:v>67.25</c:v>
                </c:pt>
                <c:pt idx="1">
                  <c:v>62.51</c:v>
                </c:pt>
                <c:pt idx="2">
                  <c:v>56.39</c:v>
                </c:pt>
                <c:pt idx="3">
                  <c:v>77.180000000000007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COMM!$B$14:$E$14</c:f>
              <c:numCache>
                <c:formatCode>#,##0</c:formatCode>
                <c:ptCount val="4"/>
                <c:pt idx="0">
                  <c:v>14966</c:v>
                </c:pt>
                <c:pt idx="1">
                  <c:v>17650</c:v>
                </c:pt>
                <c:pt idx="2">
                  <c:v>2890</c:v>
                </c:pt>
                <c:pt idx="3">
                  <c:v>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COMM!$B$15:$E$15</c:f>
              <c:numCache>
                <c:formatCode>#,##0</c:formatCode>
                <c:ptCount val="4"/>
                <c:pt idx="0">
                  <c:v>13041</c:v>
                </c:pt>
                <c:pt idx="1">
                  <c:v>8896</c:v>
                </c:pt>
                <c:pt idx="2">
                  <c:v>1783</c:v>
                </c:pt>
                <c:pt idx="3">
                  <c:v>18281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COMM!$B$47:$E$47</c:f>
              <c:numCache>
                <c:formatCode>0.0</c:formatCode>
                <c:ptCount val="4"/>
                <c:pt idx="0">
                  <c:v>67.22</c:v>
                </c:pt>
                <c:pt idx="1">
                  <c:v>61.83</c:v>
                </c:pt>
                <c:pt idx="2">
                  <c:v>55</c:v>
                </c:pt>
                <c:pt idx="3">
                  <c:v>72.84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COMM!$B$54:$E$54</c:f>
              <c:numCache>
                <c:formatCode>0.0</c:formatCode>
                <c:ptCount val="4"/>
                <c:pt idx="0">
                  <c:v>67.2</c:v>
                </c:pt>
                <c:pt idx="1">
                  <c:v>61.82</c:v>
                </c:pt>
                <c:pt idx="2">
                  <c:v>55.01</c:v>
                </c:pt>
                <c:pt idx="3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PARA!$F$196:$F$201</c:f>
              <c:numCache>
                <c:formatCode>#,##0</c:formatCode>
                <c:ptCount val="6"/>
                <c:pt idx="0">
                  <c:v>31821</c:v>
                </c:pt>
                <c:pt idx="1">
                  <c:v>2067</c:v>
                </c:pt>
                <c:pt idx="2">
                  <c:v>1300</c:v>
                </c:pt>
                <c:pt idx="3">
                  <c:v>955</c:v>
                </c:pt>
                <c:pt idx="4">
                  <c:v>862</c:v>
                </c:pt>
                <c:pt idx="5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PARA!$A$196:$A$201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PARA!$F$185:$F$190</c:f>
              <c:numCache>
                <c:formatCode>#,##0</c:formatCode>
                <c:ptCount val="6"/>
                <c:pt idx="0">
                  <c:v>33133</c:v>
                </c:pt>
                <c:pt idx="1">
                  <c:v>2264</c:v>
                </c:pt>
                <c:pt idx="2">
                  <c:v>1304</c:v>
                </c:pt>
                <c:pt idx="3">
                  <c:v>839</c:v>
                </c:pt>
                <c:pt idx="4">
                  <c:v>786</c:v>
                </c:pt>
                <c:pt idx="5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PARA!$A$233:$A$234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PARA!$F$233:$F$234</c:f>
              <c:numCache>
                <c:formatCode>#,##0</c:formatCode>
                <c:ptCount val="2"/>
                <c:pt idx="0">
                  <c:v>275</c:v>
                </c:pt>
                <c:pt idx="1">
                  <c:v>37070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PARA!$B$128:$E$128</c:f>
              <c:numCache>
                <c:formatCode>#,##0</c:formatCode>
                <c:ptCount val="4"/>
                <c:pt idx="0">
                  <c:v>28541</c:v>
                </c:pt>
                <c:pt idx="1">
                  <c:v>0</c:v>
                </c:pt>
                <c:pt idx="2">
                  <c:v>421</c:v>
                </c:pt>
                <c:pt idx="3">
                  <c:v>8383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PARA!$B$117:$E$117</c:f>
              <c:numCache>
                <c:formatCode>#,##0</c:formatCode>
                <c:ptCount val="4"/>
                <c:pt idx="0">
                  <c:v>29264</c:v>
                </c:pt>
                <c:pt idx="1">
                  <c:v>0</c:v>
                </c:pt>
                <c:pt idx="2">
                  <c:v>382</c:v>
                </c:pt>
                <c:pt idx="3">
                  <c:v>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PARA!$F$219:$F$220</c:f>
              <c:numCache>
                <c:formatCode>#,##0</c:formatCode>
                <c:ptCount val="2"/>
                <c:pt idx="0">
                  <c:v>316</c:v>
                </c:pt>
                <c:pt idx="1">
                  <c:v>38276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20008</c:v>
                </c:pt>
                <c:pt idx="1">
                  <c:v>0</c:v>
                </c:pt>
                <c:pt idx="2">
                  <c:v>272</c:v>
                </c:pt>
                <c:pt idx="3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PARA!$B$22:$E$22</c:f>
              <c:numCache>
                <c:formatCode>#,##0</c:formatCode>
                <c:ptCount val="4"/>
                <c:pt idx="0">
                  <c:v>8533</c:v>
                </c:pt>
                <c:pt idx="1">
                  <c:v>0</c:v>
                </c:pt>
                <c:pt idx="2">
                  <c:v>149</c:v>
                </c:pt>
                <c:pt idx="3">
                  <c:v>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FPLD_tot!$B$128:$E$128</c:f>
              <c:numCache>
                <c:formatCode>#,##0</c:formatCode>
                <c:ptCount val="4"/>
                <c:pt idx="0">
                  <c:v>81787</c:v>
                </c:pt>
                <c:pt idx="1">
                  <c:v>125888</c:v>
                </c:pt>
                <c:pt idx="2">
                  <c:v>28444</c:v>
                </c:pt>
                <c:pt idx="3">
                  <c:v>118697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PARA!$F$86:$F$89</c:f>
              <c:numCache>
                <c:formatCode>#,##0</c:formatCode>
                <c:ptCount val="4"/>
                <c:pt idx="0">
                  <c:v>13527</c:v>
                </c:pt>
                <c:pt idx="1">
                  <c:v>11209</c:v>
                </c:pt>
                <c:pt idx="2">
                  <c:v>8125</c:v>
                </c:pt>
                <c:pt idx="3">
                  <c:v>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PARA!$A$86:$A$89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PARA!$F$77:$F$80</c:f>
              <c:numCache>
                <c:formatCode>#,##0</c:formatCode>
                <c:ptCount val="4"/>
                <c:pt idx="0">
                  <c:v>14238</c:v>
                </c:pt>
                <c:pt idx="1">
                  <c:v>11268</c:v>
                </c:pt>
                <c:pt idx="2">
                  <c:v>8574</c:v>
                </c:pt>
                <c:pt idx="3">
                  <c:v>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PARA!$B$46:$E$46</c:f>
              <c:numCache>
                <c:formatCode>0.0</c:formatCode>
                <c:ptCount val="4"/>
                <c:pt idx="0">
                  <c:v>68.3</c:v>
                </c:pt>
                <c:pt idx="1">
                  <c:v>0</c:v>
                </c:pt>
                <c:pt idx="2">
                  <c:v>56.66</c:v>
                </c:pt>
                <c:pt idx="3">
                  <c:v>71.59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PARA!$B$53:$E$53</c:f>
              <c:numCache>
                <c:formatCode>0.0</c:formatCode>
                <c:ptCount val="4"/>
                <c:pt idx="0">
                  <c:v>68.42</c:v>
                </c:pt>
                <c:pt idx="1">
                  <c:v>0</c:v>
                </c:pt>
                <c:pt idx="2">
                  <c:v>55.65</c:v>
                </c:pt>
                <c:pt idx="3">
                  <c:v>72.010000000000005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PARA!$B$14:$E$14</c:f>
              <c:numCache>
                <c:formatCode>#,##0</c:formatCode>
                <c:ptCount val="4"/>
                <c:pt idx="0">
                  <c:v>20963</c:v>
                </c:pt>
                <c:pt idx="1">
                  <c:v>0</c:v>
                </c:pt>
                <c:pt idx="2">
                  <c:v>256</c:v>
                </c:pt>
                <c:pt idx="3">
                  <c:v>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PARA!$B$15:$E$15</c:f>
              <c:numCache>
                <c:formatCode>#,##0</c:formatCode>
                <c:ptCount val="4"/>
                <c:pt idx="0">
                  <c:v>8301</c:v>
                </c:pt>
                <c:pt idx="1">
                  <c:v>0</c:v>
                </c:pt>
                <c:pt idx="2">
                  <c:v>126</c:v>
                </c:pt>
                <c:pt idx="3">
                  <c:v>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PARA!$B$47:$E$47</c:f>
              <c:numCache>
                <c:formatCode>0.0</c:formatCode>
                <c:ptCount val="4"/>
                <c:pt idx="0">
                  <c:v>68.099999999999994</c:v>
                </c:pt>
                <c:pt idx="1">
                  <c:v>0</c:v>
                </c:pt>
                <c:pt idx="2">
                  <c:v>54.1</c:v>
                </c:pt>
                <c:pt idx="3">
                  <c:v>72.09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PARA!$B$54:$E$54</c:f>
              <c:numCache>
                <c:formatCode>0.0</c:formatCode>
                <c:ptCount val="4"/>
                <c:pt idx="0">
                  <c:v>68.180000000000007</c:v>
                </c:pt>
                <c:pt idx="1">
                  <c:v>0</c:v>
                </c:pt>
                <c:pt idx="2">
                  <c:v>54.37</c:v>
                </c:pt>
                <c:pt idx="3">
                  <c:v>72.760000000000005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GDP!$H$106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GDP!$F$196:$F$201</c:f>
              <c:numCache>
                <c:formatCode>#,##0</c:formatCode>
                <c:ptCount val="6"/>
                <c:pt idx="0">
                  <c:v>3613</c:v>
                </c:pt>
                <c:pt idx="1">
                  <c:v>17615</c:v>
                </c:pt>
                <c:pt idx="2">
                  <c:v>24190</c:v>
                </c:pt>
                <c:pt idx="3">
                  <c:v>38016</c:v>
                </c:pt>
                <c:pt idx="4">
                  <c:v>49996</c:v>
                </c:pt>
                <c:pt idx="5">
                  <c:v>12913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GDP!$H$120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GDP!$A$196:$A$201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GDP!$F$185:$F$190</c:f>
              <c:numCache>
                <c:formatCode>#,##0</c:formatCode>
                <c:ptCount val="6"/>
                <c:pt idx="0">
                  <c:v>4108</c:v>
                </c:pt>
                <c:pt idx="1">
                  <c:v>21285</c:v>
                </c:pt>
                <c:pt idx="2">
                  <c:v>26680</c:v>
                </c:pt>
                <c:pt idx="3">
                  <c:v>43723</c:v>
                </c:pt>
                <c:pt idx="4">
                  <c:v>56422</c:v>
                </c:pt>
                <c:pt idx="5">
                  <c:v>16354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GDP!$H$120</c:f>
              <c:strCache>
                <c:ptCount val="1"/>
                <c:pt idx="0">
                  <c:v>Decorrenti ANNO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GDP!$A$227:$A$228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GDP!$F$227:$F$228</c:f>
              <c:numCache>
                <c:formatCode>#,##0</c:formatCode>
                <c:ptCount val="2"/>
                <c:pt idx="0">
                  <c:v>141996</c:v>
                </c:pt>
                <c:pt idx="1">
                  <c:v>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GDP!$B$128:$E$128</c:f>
              <c:numCache>
                <c:formatCode>#,##0</c:formatCode>
                <c:ptCount val="4"/>
                <c:pt idx="0">
                  <c:v>26017</c:v>
                </c:pt>
                <c:pt idx="1">
                  <c:v>86256</c:v>
                </c:pt>
                <c:pt idx="2">
                  <c:v>3052</c:v>
                </c:pt>
                <c:pt idx="3">
                  <c:v>31018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GDP!$B$117:$E$117</c:f>
              <c:numCache>
                <c:formatCode>#,##0</c:formatCode>
                <c:ptCount val="4"/>
                <c:pt idx="0">
                  <c:v>31024</c:v>
                </c:pt>
                <c:pt idx="1">
                  <c:v>94257</c:v>
                </c:pt>
                <c:pt idx="2">
                  <c:v>4158</c:v>
                </c:pt>
                <c:pt idx="3">
                  <c:v>39133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GDP!$F$219:$F$220</c:f>
              <c:numCache>
                <c:formatCode>#,##0</c:formatCode>
                <c:ptCount val="2"/>
                <c:pt idx="0">
                  <c:v>164507</c:v>
                </c:pt>
                <c:pt idx="1">
                  <c:v>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10411</c:v>
                </c:pt>
                <c:pt idx="1">
                  <c:v>35254</c:v>
                </c:pt>
                <c:pt idx="2">
                  <c:v>1807</c:v>
                </c:pt>
                <c:pt idx="3">
                  <c:v>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GDP!$B$22:$E$22</c:f>
              <c:numCache>
                <c:formatCode>#,##0</c:formatCode>
                <c:ptCount val="4"/>
                <c:pt idx="0">
                  <c:v>15606</c:v>
                </c:pt>
                <c:pt idx="1">
                  <c:v>51002</c:v>
                </c:pt>
                <c:pt idx="2">
                  <c:v>1245</c:v>
                </c:pt>
                <c:pt idx="3">
                  <c:v>24279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FPLD_tot!$B$108:$E$108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FPLD_tot!$B$117:$E$117</c:f>
              <c:numCache>
                <c:formatCode>#,##0</c:formatCode>
                <c:ptCount val="4"/>
                <c:pt idx="0">
                  <c:v>82056</c:v>
                </c:pt>
                <c:pt idx="1">
                  <c:v>126272</c:v>
                </c:pt>
                <c:pt idx="2">
                  <c:v>29785</c:v>
                </c:pt>
                <c:pt idx="3">
                  <c:v>131288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GDP!$B$85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GDP!$F$86:$F$89</c:f>
              <c:numCache>
                <c:formatCode>#,##0</c:formatCode>
                <c:ptCount val="4"/>
                <c:pt idx="0">
                  <c:v>31408</c:v>
                </c:pt>
                <c:pt idx="1">
                  <c:v>27409</c:v>
                </c:pt>
                <c:pt idx="2">
                  <c:v>30489</c:v>
                </c:pt>
                <c:pt idx="3">
                  <c:v>57037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GDP!$B$76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cat>
            <c:strRef>
              <c:f>GDP!$A$86:$A$89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GDP!$F$77:$F$80</c:f>
              <c:numCache>
                <c:formatCode>#,##0</c:formatCode>
                <c:ptCount val="4"/>
                <c:pt idx="0">
                  <c:v>36649</c:v>
                </c:pt>
                <c:pt idx="1">
                  <c:v>30079</c:v>
                </c:pt>
                <c:pt idx="2">
                  <c:v>35387</c:v>
                </c:pt>
                <c:pt idx="3">
                  <c:v>66457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GDP!$B$46:$E$46</c:f>
              <c:numCache>
                <c:formatCode>0.0</c:formatCode>
                <c:ptCount val="4"/>
                <c:pt idx="0">
                  <c:v>65.94</c:v>
                </c:pt>
                <c:pt idx="1">
                  <c:v>63.01</c:v>
                </c:pt>
                <c:pt idx="2">
                  <c:v>56.59</c:v>
                </c:pt>
                <c:pt idx="3">
                  <c:v>69.459999999999994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GDP!$B$53:$E$53</c:f>
              <c:numCache>
                <c:formatCode>0.0</c:formatCode>
                <c:ptCount val="4"/>
                <c:pt idx="0">
                  <c:v>67.180000000000007</c:v>
                </c:pt>
                <c:pt idx="1">
                  <c:v>62.45</c:v>
                </c:pt>
                <c:pt idx="2">
                  <c:v>57.28</c:v>
                </c:pt>
                <c:pt idx="3">
                  <c:v>72.14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GDP!$A$14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GDP!$B$14:$E$14</c:f>
              <c:numCache>
                <c:formatCode>#,##0</c:formatCode>
                <c:ptCount val="4"/>
                <c:pt idx="0">
                  <c:v>14455</c:v>
                </c:pt>
                <c:pt idx="1">
                  <c:v>39469</c:v>
                </c:pt>
                <c:pt idx="2">
                  <c:v>2626</c:v>
                </c:pt>
                <c:pt idx="3">
                  <c:v>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GDP!$A$15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GDP!$B$15:$E$15</c:f>
              <c:numCache>
                <c:formatCode>#,##0</c:formatCode>
                <c:ptCount val="4"/>
                <c:pt idx="0">
                  <c:v>16569</c:v>
                </c:pt>
                <c:pt idx="1">
                  <c:v>54788</c:v>
                </c:pt>
                <c:pt idx="2">
                  <c:v>1532</c:v>
                </c:pt>
                <c:pt idx="3">
                  <c:v>30503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GDP!$B$45</c:f>
              <c:strCache>
                <c:ptCount val="1"/>
                <c:pt idx="0">
                  <c:v>Decorrenti ANNO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GDP!$B$47:$E$47</c:f>
              <c:numCache>
                <c:formatCode>0.0</c:formatCode>
                <c:ptCount val="4"/>
                <c:pt idx="0">
                  <c:v>67.05</c:v>
                </c:pt>
                <c:pt idx="1">
                  <c:v>62.97</c:v>
                </c:pt>
                <c:pt idx="2">
                  <c:v>59.61</c:v>
                </c:pt>
                <c:pt idx="3">
                  <c:v>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GDP!$B$52</c:f>
              <c:strCache>
                <c:ptCount val="1"/>
                <c:pt idx="0">
                  <c:v>Decorrenti ANNO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GDP!$B$42:$E$42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GDP!$B$54:$E$54</c:f>
              <c:numCache>
                <c:formatCode>0.0</c:formatCode>
                <c:ptCount val="4"/>
                <c:pt idx="0">
                  <c:v>67.14</c:v>
                </c:pt>
                <c:pt idx="1">
                  <c:v>62.8</c:v>
                </c:pt>
                <c:pt idx="2">
                  <c:v>60.18</c:v>
                </c:pt>
                <c:pt idx="3">
                  <c:v>73.459999999999994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FPLD_tot!$A$219:$A$220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FPLD_tot!$F$219:$F$220</c:f>
              <c:numCache>
                <c:formatCode>#,##0</c:formatCode>
                <c:ptCount val="2"/>
                <c:pt idx="0">
                  <c:v>344841</c:v>
                </c:pt>
                <c:pt idx="1">
                  <c:v>24560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FPLD_tot!$A$21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36529</c:v>
                </c:pt>
                <c:pt idx="1">
                  <c:v>80827</c:v>
                </c:pt>
                <c:pt idx="2">
                  <c:v>17287</c:v>
                </c:pt>
                <c:pt idx="3">
                  <c:v>21247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FPLD_tot!$B$22:$E$22</c:f>
              <c:numCache>
                <c:formatCode>#,##0</c:formatCode>
                <c:ptCount val="4"/>
                <c:pt idx="0">
                  <c:v>45258</c:v>
                </c:pt>
                <c:pt idx="1">
                  <c:v>45061</c:v>
                </c:pt>
                <c:pt idx="2">
                  <c:v>11157</c:v>
                </c:pt>
                <c:pt idx="3">
                  <c:v>97450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29C3686-B105-460A-BF6E-1A7F171D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C8B0E1D-C473-401C-94F2-EE77629A6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C69E53E-C1C9-4E7D-BD4F-C8EC4774E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179</xdr:row>
      <xdr:rowOff>38100</xdr:rowOff>
    </xdr:from>
    <xdr:to>
      <xdr:col>12</xdr:col>
      <xdr:colOff>1295400</xdr:colOff>
      <xdr:row>202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212</xdr:row>
      <xdr:rowOff>76572</xdr:rowOff>
    </xdr:from>
    <xdr:to>
      <xdr:col>12</xdr:col>
      <xdr:colOff>165100</xdr:colOff>
      <xdr:row>223</xdr:row>
      <xdr:rowOff>76200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805656</xdr:colOff>
      <xdr:row>106</xdr:row>
      <xdr:rowOff>66673</xdr:rowOff>
    </xdr:from>
    <xdr:to>
      <xdr:col>12</xdr:col>
      <xdr:colOff>393700</xdr:colOff>
      <xdr:row>118</xdr:row>
      <xdr:rowOff>88900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120</xdr:row>
      <xdr:rowOff>12700</xdr:rowOff>
    </xdr:from>
    <xdr:to>
      <xdr:col>12</xdr:col>
      <xdr:colOff>406390</xdr:colOff>
      <xdr:row>133</xdr:row>
      <xdr:rowOff>101600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889000</xdr:colOff>
      <xdr:row>225</xdr:row>
      <xdr:rowOff>74612</xdr:rowOff>
    </xdr:from>
    <xdr:to>
      <xdr:col>12</xdr:col>
      <xdr:colOff>177800</xdr:colOff>
      <xdr:row>232</xdr:row>
      <xdr:rowOff>63500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38</xdr:row>
      <xdr:rowOff>25400</xdr:rowOff>
    </xdr:from>
    <xdr:to>
      <xdr:col>12</xdr:col>
      <xdr:colOff>1219200</xdr:colOff>
      <xdr:row>50</xdr:row>
      <xdr:rowOff>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102349</xdr:colOff>
      <xdr:row>20</xdr:row>
      <xdr:rowOff>76200</xdr:rowOff>
    </xdr:from>
    <xdr:to>
      <xdr:col>12</xdr:col>
      <xdr:colOff>1327421</xdr:colOff>
      <xdr:row>31</xdr:row>
      <xdr:rowOff>88900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196849</xdr:colOff>
      <xdr:row>50</xdr:row>
      <xdr:rowOff>139700</xdr:rowOff>
    </xdr:from>
    <xdr:to>
      <xdr:col>12</xdr:col>
      <xdr:colOff>1235538</xdr:colOff>
      <xdr:row>62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179</xdr:row>
      <xdr:rowOff>38100</xdr:rowOff>
    </xdr:from>
    <xdr:to>
      <xdr:col>12</xdr:col>
      <xdr:colOff>1295400</xdr:colOff>
      <xdr:row>202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212</xdr:row>
      <xdr:rowOff>140072</xdr:rowOff>
    </xdr:from>
    <xdr:to>
      <xdr:col>12</xdr:col>
      <xdr:colOff>165100</xdr:colOff>
      <xdr:row>223</xdr:row>
      <xdr:rowOff>114300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106</xdr:row>
      <xdr:rowOff>41273</xdr:rowOff>
    </xdr:from>
    <xdr:to>
      <xdr:col>12</xdr:col>
      <xdr:colOff>406400</xdr:colOff>
      <xdr:row>118</xdr:row>
      <xdr:rowOff>63500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831147</xdr:colOff>
      <xdr:row>120</xdr:row>
      <xdr:rowOff>38100</xdr:rowOff>
    </xdr:from>
    <xdr:to>
      <xdr:col>12</xdr:col>
      <xdr:colOff>419090</xdr:colOff>
      <xdr:row>133</xdr:row>
      <xdr:rowOff>63500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863600</xdr:colOff>
      <xdr:row>225</xdr:row>
      <xdr:rowOff>49212</xdr:rowOff>
    </xdr:from>
    <xdr:to>
      <xdr:col>12</xdr:col>
      <xdr:colOff>152400</xdr:colOff>
      <xdr:row>232</xdr:row>
      <xdr:rowOff>38100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38</xdr:row>
      <xdr:rowOff>127000</xdr:rowOff>
    </xdr:from>
    <xdr:to>
      <xdr:col>12</xdr:col>
      <xdr:colOff>1219200</xdr:colOff>
      <xdr:row>49</xdr:row>
      <xdr:rowOff>88900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89649</xdr:colOff>
      <xdr:row>20</xdr:row>
      <xdr:rowOff>72278</xdr:rowOff>
    </xdr:from>
    <xdr:to>
      <xdr:col>12</xdr:col>
      <xdr:colOff>1314721</xdr:colOff>
      <xdr:row>31</xdr:row>
      <xdr:rowOff>63500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171449</xdr:colOff>
      <xdr:row>51</xdr:row>
      <xdr:rowOff>50800</xdr:rowOff>
    </xdr:from>
    <xdr:to>
      <xdr:col>12</xdr:col>
      <xdr:colOff>1210138</xdr:colOff>
      <xdr:row>62</xdr:row>
      <xdr:rowOff>101040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177</xdr:row>
      <xdr:rowOff>165100</xdr:rowOff>
    </xdr:from>
    <xdr:to>
      <xdr:col>12</xdr:col>
      <xdr:colOff>1295400</xdr:colOff>
      <xdr:row>203</xdr:row>
      <xdr:rowOff>38100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927100</xdr:colOff>
      <xdr:row>212</xdr:row>
      <xdr:rowOff>13072</xdr:rowOff>
    </xdr:from>
    <xdr:to>
      <xdr:col>12</xdr:col>
      <xdr:colOff>203200</xdr:colOff>
      <xdr:row>223</xdr:row>
      <xdr:rowOff>12700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106</xdr:row>
      <xdr:rowOff>155573</xdr:rowOff>
    </xdr:from>
    <xdr:to>
      <xdr:col>12</xdr:col>
      <xdr:colOff>406400</xdr:colOff>
      <xdr:row>119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831147</xdr:colOff>
      <xdr:row>120</xdr:row>
      <xdr:rowOff>63500</xdr:rowOff>
    </xdr:from>
    <xdr:to>
      <xdr:col>12</xdr:col>
      <xdr:colOff>419090</xdr:colOff>
      <xdr:row>133</xdr:row>
      <xdr:rowOff>88900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225</xdr:row>
      <xdr:rowOff>61912</xdr:rowOff>
    </xdr:from>
    <xdr:to>
      <xdr:col>12</xdr:col>
      <xdr:colOff>228600</xdr:colOff>
      <xdr:row>232</xdr:row>
      <xdr:rowOff>152400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38</xdr:row>
      <xdr:rowOff>127000</xdr:rowOff>
    </xdr:from>
    <xdr:to>
      <xdr:col>12</xdr:col>
      <xdr:colOff>1219200</xdr:colOff>
      <xdr:row>50</xdr:row>
      <xdr:rowOff>88900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102349</xdr:colOff>
      <xdr:row>21</xdr:row>
      <xdr:rowOff>12700</xdr:rowOff>
    </xdr:from>
    <xdr:to>
      <xdr:col>12</xdr:col>
      <xdr:colOff>1327421</xdr:colOff>
      <xdr:row>31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51</xdr:row>
      <xdr:rowOff>0</xdr:rowOff>
    </xdr:from>
    <xdr:to>
      <xdr:col>12</xdr:col>
      <xdr:colOff>1222838</xdr:colOff>
      <xdr:row>62</xdr:row>
      <xdr:rowOff>139140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179</xdr:row>
      <xdr:rowOff>38100</xdr:rowOff>
    </xdr:from>
    <xdr:to>
      <xdr:col>12</xdr:col>
      <xdr:colOff>1295400</xdr:colOff>
      <xdr:row>202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212</xdr:row>
      <xdr:rowOff>140072</xdr:rowOff>
    </xdr:from>
    <xdr:to>
      <xdr:col>12</xdr:col>
      <xdr:colOff>165100</xdr:colOff>
      <xdr:row>223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106</xdr:row>
      <xdr:rowOff>28573</xdr:rowOff>
    </xdr:from>
    <xdr:to>
      <xdr:col>12</xdr:col>
      <xdr:colOff>406400</xdr:colOff>
      <xdr:row>119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805747</xdr:colOff>
      <xdr:row>120</xdr:row>
      <xdr:rowOff>12700</xdr:rowOff>
    </xdr:from>
    <xdr:to>
      <xdr:col>12</xdr:col>
      <xdr:colOff>393690</xdr:colOff>
      <xdr:row>133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901700</xdr:colOff>
      <xdr:row>225</xdr:row>
      <xdr:rowOff>74612</xdr:rowOff>
    </xdr:from>
    <xdr:to>
      <xdr:col>12</xdr:col>
      <xdr:colOff>190500</xdr:colOff>
      <xdr:row>232</xdr:row>
      <xdr:rowOff>63500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38</xdr:row>
      <xdr:rowOff>38100</xdr:rowOff>
    </xdr:from>
    <xdr:to>
      <xdr:col>12</xdr:col>
      <xdr:colOff>1219200</xdr:colOff>
      <xdr:row>50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115049</xdr:colOff>
      <xdr:row>20</xdr:row>
      <xdr:rowOff>76200</xdr:rowOff>
    </xdr:from>
    <xdr:to>
      <xdr:col>12</xdr:col>
      <xdr:colOff>1340121</xdr:colOff>
      <xdr:row>31</xdr:row>
      <xdr:rowOff>63500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50</xdr:row>
      <xdr:rowOff>152400</xdr:rowOff>
    </xdr:from>
    <xdr:to>
      <xdr:col>12</xdr:col>
      <xdr:colOff>1222838</xdr:colOff>
      <xdr:row>62</xdr:row>
      <xdr:rowOff>126440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179</xdr:row>
      <xdr:rowOff>38100</xdr:rowOff>
    </xdr:from>
    <xdr:to>
      <xdr:col>12</xdr:col>
      <xdr:colOff>1295400</xdr:colOff>
      <xdr:row>202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212</xdr:row>
      <xdr:rowOff>140072</xdr:rowOff>
    </xdr:from>
    <xdr:to>
      <xdr:col>12</xdr:col>
      <xdr:colOff>165100</xdr:colOff>
      <xdr:row>223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831056</xdr:colOff>
      <xdr:row>106</xdr:row>
      <xdr:rowOff>53973</xdr:rowOff>
    </xdr:from>
    <xdr:to>
      <xdr:col>12</xdr:col>
      <xdr:colOff>419100</xdr:colOff>
      <xdr:row>118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869247</xdr:colOff>
      <xdr:row>120</xdr:row>
      <xdr:rowOff>25400</xdr:rowOff>
    </xdr:from>
    <xdr:to>
      <xdr:col>12</xdr:col>
      <xdr:colOff>457190</xdr:colOff>
      <xdr:row>133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889000</xdr:colOff>
      <xdr:row>226</xdr:row>
      <xdr:rowOff>138112</xdr:rowOff>
    </xdr:from>
    <xdr:to>
      <xdr:col>12</xdr:col>
      <xdr:colOff>177800</xdr:colOff>
      <xdr:row>233</xdr:row>
      <xdr:rowOff>127000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174624</xdr:colOff>
      <xdr:row>38</xdr:row>
      <xdr:rowOff>12700</xdr:rowOff>
    </xdr:from>
    <xdr:to>
      <xdr:col>12</xdr:col>
      <xdr:colOff>1206500</xdr:colOff>
      <xdr:row>50</xdr:row>
      <xdr:rowOff>114300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89649</xdr:colOff>
      <xdr:row>21</xdr:row>
      <xdr:rowOff>63500</xdr:rowOff>
    </xdr:from>
    <xdr:to>
      <xdr:col>12</xdr:col>
      <xdr:colOff>1314721</xdr:colOff>
      <xdr:row>31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158749</xdr:colOff>
      <xdr:row>51</xdr:row>
      <xdr:rowOff>0</xdr:rowOff>
    </xdr:from>
    <xdr:to>
      <xdr:col>12</xdr:col>
      <xdr:colOff>1197438</xdr:colOff>
      <xdr:row>62</xdr:row>
      <xdr:rowOff>88340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177</xdr:row>
      <xdr:rowOff>25400</xdr:rowOff>
    </xdr:from>
    <xdr:to>
      <xdr:col>12</xdr:col>
      <xdr:colOff>1295400</xdr:colOff>
      <xdr:row>203</xdr:row>
      <xdr:rowOff>127000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212</xdr:row>
      <xdr:rowOff>140072</xdr:rowOff>
    </xdr:from>
    <xdr:to>
      <xdr:col>12</xdr:col>
      <xdr:colOff>165100</xdr:colOff>
      <xdr:row>223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106</xdr:row>
      <xdr:rowOff>28573</xdr:rowOff>
    </xdr:from>
    <xdr:to>
      <xdr:col>12</xdr:col>
      <xdr:colOff>406400</xdr:colOff>
      <xdr:row>118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831147</xdr:colOff>
      <xdr:row>120</xdr:row>
      <xdr:rowOff>0</xdr:rowOff>
    </xdr:from>
    <xdr:to>
      <xdr:col>12</xdr:col>
      <xdr:colOff>419090</xdr:colOff>
      <xdr:row>133</xdr:row>
      <xdr:rowOff>114300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227</xdr:row>
      <xdr:rowOff>150812</xdr:rowOff>
    </xdr:from>
    <xdr:to>
      <xdr:col>12</xdr:col>
      <xdr:colOff>228600</xdr:colOff>
      <xdr:row>236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200024</xdr:colOff>
      <xdr:row>38</xdr:row>
      <xdr:rowOff>76200</xdr:rowOff>
    </xdr:from>
    <xdr:to>
      <xdr:col>12</xdr:col>
      <xdr:colOff>1231900</xdr:colOff>
      <xdr:row>49</xdr:row>
      <xdr:rowOff>127000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64249</xdr:colOff>
      <xdr:row>21</xdr:row>
      <xdr:rowOff>127000</xdr:rowOff>
    </xdr:from>
    <xdr:to>
      <xdr:col>12</xdr:col>
      <xdr:colOff>1289321</xdr:colOff>
      <xdr:row>31</xdr:row>
      <xdr:rowOff>88900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50</xdr:row>
      <xdr:rowOff>127000</xdr:rowOff>
    </xdr:from>
    <xdr:to>
      <xdr:col>12</xdr:col>
      <xdr:colOff>1222838</xdr:colOff>
      <xdr:row>62</xdr:row>
      <xdr:rowOff>139140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179</xdr:row>
      <xdr:rowOff>38100</xdr:rowOff>
    </xdr:from>
    <xdr:to>
      <xdr:col>12</xdr:col>
      <xdr:colOff>1295400</xdr:colOff>
      <xdr:row>202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212</xdr:row>
      <xdr:rowOff>140072</xdr:rowOff>
    </xdr:from>
    <xdr:to>
      <xdr:col>12</xdr:col>
      <xdr:colOff>165100</xdr:colOff>
      <xdr:row>223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106</xdr:row>
      <xdr:rowOff>28573</xdr:rowOff>
    </xdr:from>
    <xdr:to>
      <xdr:col>12</xdr:col>
      <xdr:colOff>406400</xdr:colOff>
      <xdr:row>118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856547</xdr:colOff>
      <xdr:row>120</xdr:row>
      <xdr:rowOff>0</xdr:rowOff>
    </xdr:from>
    <xdr:to>
      <xdr:col>12</xdr:col>
      <xdr:colOff>444490</xdr:colOff>
      <xdr:row>133</xdr:row>
      <xdr:rowOff>76200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901700</xdr:colOff>
      <xdr:row>225</xdr:row>
      <xdr:rowOff>138112</xdr:rowOff>
    </xdr:from>
    <xdr:to>
      <xdr:col>12</xdr:col>
      <xdr:colOff>190500</xdr:colOff>
      <xdr:row>232</xdr:row>
      <xdr:rowOff>127000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18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71</xdr:row>
      <xdr:rowOff>-1</xdr:rowOff>
    </xdr:from>
    <xdr:to>
      <xdr:col>12</xdr:col>
      <xdr:colOff>1295400</xdr:colOff>
      <xdr:row>96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200024</xdr:colOff>
      <xdr:row>38</xdr:row>
      <xdr:rowOff>76200</xdr:rowOff>
    </xdr:from>
    <xdr:to>
      <xdr:col>12</xdr:col>
      <xdr:colOff>1231900</xdr:colOff>
      <xdr:row>49</xdr:row>
      <xdr:rowOff>127000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102349</xdr:colOff>
      <xdr:row>20</xdr:row>
      <xdr:rowOff>101600</xdr:rowOff>
    </xdr:from>
    <xdr:to>
      <xdr:col>12</xdr:col>
      <xdr:colOff>1327421</xdr:colOff>
      <xdr:row>31</xdr:row>
      <xdr:rowOff>50800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209549</xdr:colOff>
      <xdr:row>50</xdr:row>
      <xdr:rowOff>50800</xdr:rowOff>
    </xdr:from>
    <xdr:to>
      <xdr:col>12</xdr:col>
      <xdr:colOff>1248238</xdr:colOff>
      <xdr:row>62</xdr:row>
      <xdr:rowOff>139140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23</xdr:row>
      <xdr:rowOff>228599</xdr:rowOff>
    </xdr:from>
    <xdr:to>
      <xdr:col>13</xdr:col>
      <xdr:colOff>127000</xdr:colOff>
      <xdr:row>36</xdr:row>
      <xdr:rowOff>15875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08000" y="5991224"/>
          <a:ext cx="7943850" cy="300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 BENE:</a:t>
          </a:r>
        </a:p>
        <a:p>
          <a:pPr algn="just"/>
          <a:endParaRPr lang="it-IT" sz="16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L'assegno sociale è una prestazione economica, erogata a domanda, in favore dei cittadini che si trovano in condizioni economiche particolarmente disagiate con redditi non superiori alle soglie previste annualmente dalla legge: tale prestazione ha sostituito a decorrere dal 1° gennaio 1996 la pensione sociale. </a:t>
          </a:r>
        </a:p>
        <a:p>
          <a:pPr algn="just"/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 diritto alla prestazione è accertato in base al reddito personale per i cittadini non coniugati e in base al reddito cumulato con quello del coniuge, per i cittadini coniugati.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Decorrenti%20nel%202020%20e%20nel%20primo%20semestre%202021%20-%20Rilevazione%20al%202%20lug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Tavole "/>
      <sheetName val="GEST_tot"/>
      <sheetName val="TrimFPLD_tot"/>
      <sheetName val="FPLD_tot"/>
      <sheetName val="TrimFPLD_conEC"/>
      <sheetName val="FPLD_conEC"/>
      <sheetName val="TrimCDCM"/>
      <sheetName val="CDCM"/>
      <sheetName val="TrimART"/>
      <sheetName val="ART"/>
      <sheetName val="TrimCOMM"/>
      <sheetName val="COMM"/>
      <sheetName val="TrimPARA"/>
      <sheetName val="PARA"/>
      <sheetName val="TrimGDP"/>
      <sheetName val="GDP"/>
      <sheetName val="Trim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F57F-C7E4-4EFB-AEEE-8E465C564B11}">
  <dimension ref="A1:P172"/>
  <sheetViews>
    <sheetView showGridLines="0" view="pageBreakPreview" zoomScale="75" zoomScaleNormal="75" zoomScaleSheetLayoutView="75" workbookViewId="0">
      <selection sqref="A1:G1"/>
    </sheetView>
  </sheetViews>
  <sheetFormatPr defaultColWidth="12.7109375" defaultRowHeight="18" x14ac:dyDescent="0.25"/>
  <cols>
    <col min="1" max="1" width="15.5703125" style="354" customWidth="1"/>
    <col min="2" max="2" width="15.5703125" style="1" customWidth="1"/>
    <col min="3" max="3" width="7" style="1" customWidth="1"/>
    <col min="4" max="4" width="31.7109375" style="1" customWidth="1"/>
    <col min="5" max="5" width="38.140625" style="1" customWidth="1"/>
    <col min="6" max="6" width="5.85546875" style="1" customWidth="1"/>
    <col min="7" max="7" width="34.140625" style="1" customWidth="1"/>
    <col min="8" max="8" width="15.5703125" style="354" customWidth="1"/>
    <col min="9" max="9" width="12.7109375" style="1" customWidth="1"/>
    <col min="10" max="10" width="7" style="1" customWidth="1"/>
    <col min="11" max="11" width="31.7109375" style="1" customWidth="1"/>
    <col min="12" max="12" width="38.140625" style="1" customWidth="1"/>
    <col min="13" max="13" width="5.85546875" style="1" customWidth="1"/>
    <col min="14" max="14" width="29" style="1" customWidth="1"/>
    <col min="15" max="15" width="7" style="1" customWidth="1"/>
    <col min="16" max="16" width="16.85546875" style="353" customWidth="1"/>
    <col min="17" max="16384" width="12.7109375" style="1"/>
  </cols>
  <sheetData>
    <row r="1" spans="1:15" s="353" customFormat="1" ht="27" x14ac:dyDescent="0.2">
      <c r="A1" s="385" t="s">
        <v>307</v>
      </c>
      <c r="B1" s="385"/>
      <c r="C1" s="385"/>
      <c r="D1" s="385"/>
      <c r="E1" s="385"/>
      <c r="F1" s="385"/>
      <c r="G1" s="385"/>
      <c r="H1" s="384"/>
      <c r="I1" s="384"/>
      <c r="J1" s="384"/>
      <c r="K1" s="384"/>
      <c r="L1" s="384"/>
      <c r="M1" s="384"/>
      <c r="N1" s="384"/>
      <c r="O1" s="384"/>
    </row>
    <row r="2" spans="1:15" s="353" customFormat="1" ht="19.5" x14ac:dyDescent="0.25">
      <c r="A2" s="383" t="s">
        <v>308</v>
      </c>
      <c r="B2" s="383"/>
      <c r="C2" s="383"/>
      <c r="D2" s="383"/>
      <c r="E2" s="383"/>
      <c r="F2" s="383"/>
      <c r="G2" s="383"/>
      <c r="H2" s="367"/>
      <c r="I2" s="367"/>
      <c r="J2" s="367"/>
      <c r="K2" s="367"/>
      <c r="L2" s="367"/>
      <c r="M2" s="367"/>
      <c r="N2" s="367"/>
      <c r="O2" s="367"/>
    </row>
    <row r="3" spans="1:15" s="353" customFormat="1" ht="8.1" customHeight="1" x14ac:dyDescent="0.25">
      <c r="A3" s="382"/>
      <c r="B3" s="382"/>
      <c r="C3" s="382"/>
      <c r="D3" s="382"/>
      <c r="E3" s="382"/>
      <c r="F3" s="382"/>
      <c r="G3" s="382"/>
      <c r="H3" s="381"/>
      <c r="I3" s="381"/>
      <c r="J3" s="381"/>
      <c r="K3" s="381"/>
      <c r="L3" s="381"/>
      <c r="M3" s="381"/>
      <c r="N3" s="381"/>
      <c r="O3" s="381"/>
    </row>
    <row r="4" spans="1:15" s="355" customFormat="1" ht="14.45" customHeight="1" x14ac:dyDescent="0.2">
      <c r="A4" s="380" t="s">
        <v>306</v>
      </c>
      <c r="B4" s="378"/>
      <c r="C4" s="378"/>
      <c r="D4" s="378"/>
      <c r="E4" s="378"/>
      <c r="H4" s="379"/>
      <c r="I4" s="378"/>
      <c r="J4" s="378"/>
      <c r="K4" s="378"/>
      <c r="L4" s="378"/>
    </row>
    <row r="5" spans="1:15" s="355" customFormat="1" ht="30.6" customHeight="1" x14ac:dyDescent="0.2">
      <c r="A5" s="376" t="s">
        <v>305</v>
      </c>
      <c r="B5" s="374"/>
      <c r="C5" s="374"/>
      <c r="D5" s="375"/>
      <c r="E5" s="374"/>
      <c r="F5" s="374"/>
      <c r="G5" s="373" t="s">
        <v>304</v>
      </c>
      <c r="H5" s="372"/>
      <c r="K5" s="371"/>
      <c r="N5" s="371"/>
    </row>
    <row r="6" spans="1:15" s="353" customFormat="1" ht="14.45" customHeight="1" x14ac:dyDescent="0.2">
      <c r="B6" s="353" t="s">
        <v>303</v>
      </c>
      <c r="C6" s="370" t="s">
        <v>196</v>
      </c>
      <c r="J6" s="370"/>
      <c r="O6" s="377"/>
    </row>
    <row r="7" spans="1:15" s="353" customFormat="1" ht="14.45" customHeight="1" x14ac:dyDescent="0.2">
      <c r="B7" s="353" t="s">
        <v>302</v>
      </c>
      <c r="C7" s="370" t="s">
        <v>197</v>
      </c>
      <c r="J7" s="370"/>
      <c r="O7" s="377"/>
    </row>
    <row r="8" spans="1:15" s="353" customFormat="1" ht="14.45" customHeight="1" x14ac:dyDescent="0.2">
      <c r="B8" s="353" t="s">
        <v>301</v>
      </c>
      <c r="C8" s="370" t="s">
        <v>198</v>
      </c>
      <c r="J8" s="370"/>
      <c r="O8" s="377"/>
    </row>
    <row r="9" spans="1:15" s="353" customFormat="1" ht="14.45" customHeight="1" x14ac:dyDescent="0.2">
      <c r="B9" s="353" t="s">
        <v>300</v>
      </c>
      <c r="C9" s="370" t="s">
        <v>1</v>
      </c>
      <c r="J9" s="370"/>
      <c r="O9" s="377"/>
    </row>
    <row r="10" spans="1:15" s="353" customFormat="1" ht="14.45" customHeight="1" x14ac:dyDescent="0.2">
      <c r="B10" s="353" t="s">
        <v>299</v>
      </c>
      <c r="C10" s="370" t="s">
        <v>149</v>
      </c>
      <c r="J10" s="370"/>
    </row>
    <row r="11" spans="1:15" s="355" customFormat="1" ht="30.6" customHeight="1" x14ac:dyDescent="0.2">
      <c r="A11" s="376" t="s">
        <v>298</v>
      </c>
      <c r="B11" s="374"/>
      <c r="C11" s="374"/>
      <c r="D11" s="375"/>
      <c r="E11" s="374"/>
      <c r="F11" s="374"/>
      <c r="G11" s="373" t="s">
        <v>297</v>
      </c>
      <c r="H11" s="372"/>
      <c r="K11" s="371"/>
      <c r="N11" s="371"/>
    </row>
    <row r="12" spans="1:15" s="353" customFormat="1" ht="15" customHeight="1" x14ac:dyDescent="0.2">
      <c r="B12" s="353" t="s">
        <v>296</v>
      </c>
      <c r="C12" s="370" t="s">
        <v>2</v>
      </c>
      <c r="J12" s="370"/>
      <c r="O12" s="377"/>
    </row>
    <row r="13" spans="1:15" s="355" customFormat="1" ht="15" x14ac:dyDescent="0.2">
      <c r="A13" s="376" t="s">
        <v>295</v>
      </c>
      <c r="B13" s="374"/>
      <c r="C13" s="374"/>
      <c r="D13" s="375"/>
      <c r="E13" s="374"/>
      <c r="F13" s="374"/>
      <c r="G13" s="374"/>
      <c r="H13" s="372"/>
      <c r="K13" s="371"/>
    </row>
    <row r="14" spans="1:15" s="353" customFormat="1" ht="15" customHeight="1" x14ac:dyDescent="0.2">
      <c r="B14" s="353" t="s">
        <v>294</v>
      </c>
      <c r="C14" s="370" t="s">
        <v>4</v>
      </c>
      <c r="J14" s="370"/>
      <c r="O14" s="377"/>
    </row>
    <row r="15" spans="1:15" s="353" customFormat="1" ht="15" customHeight="1" x14ac:dyDescent="0.2">
      <c r="B15" s="353" t="s">
        <v>293</v>
      </c>
      <c r="C15" s="370" t="s">
        <v>80</v>
      </c>
      <c r="J15" s="370"/>
      <c r="O15" s="377"/>
    </row>
    <row r="16" spans="1:15" s="353" customFormat="1" ht="15" customHeight="1" x14ac:dyDescent="0.2">
      <c r="B16" s="353" t="s">
        <v>292</v>
      </c>
      <c r="C16" s="370" t="s">
        <v>5</v>
      </c>
      <c r="J16" s="370"/>
      <c r="O16" s="377"/>
    </row>
    <row r="17" spans="1:15" s="353" customFormat="1" ht="15" customHeight="1" x14ac:dyDescent="0.2">
      <c r="B17" s="353" t="s">
        <v>291</v>
      </c>
      <c r="C17" s="370" t="s">
        <v>150</v>
      </c>
      <c r="J17" s="370"/>
      <c r="O17" s="377"/>
    </row>
    <row r="18" spans="1:15" s="353" customFormat="1" ht="15" customHeight="1" x14ac:dyDescent="0.2">
      <c r="B18" s="353" t="s">
        <v>290</v>
      </c>
      <c r="C18" s="370" t="s">
        <v>151</v>
      </c>
      <c r="J18" s="370"/>
      <c r="O18" s="377"/>
    </row>
    <row r="19" spans="1:15" s="353" customFormat="1" ht="15" customHeight="1" x14ac:dyDescent="0.2">
      <c r="B19" s="353" t="s">
        <v>289</v>
      </c>
      <c r="C19" s="370" t="s">
        <v>152</v>
      </c>
      <c r="J19" s="370"/>
      <c r="O19" s="377"/>
    </row>
    <row r="20" spans="1:15" s="353" customFormat="1" ht="15" customHeight="1" x14ac:dyDescent="0.2">
      <c r="B20" s="353" t="s">
        <v>288</v>
      </c>
      <c r="C20" s="370" t="s">
        <v>234</v>
      </c>
      <c r="J20" s="370"/>
      <c r="O20" s="377"/>
    </row>
    <row r="21" spans="1:15" s="353" customFormat="1" ht="15" customHeight="1" x14ac:dyDescent="0.2">
      <c r="B21" s="353" t="s">
        <v>287</v>
      </c>
      <c r="C21" s="353" t="s">
        <v>45</v>
      </c>
      <c r="O21" s="377"/>
    </row>
    <row r="22" spans="1:15" s="355" customFormat="1" ht="30.6" customHeight="1" x14ac:dyDescent="0.2">
      <c r="A22" s="376" t="s">
        <v>286</v>
      </c>
      <c r="B22" s="374"/>
      <c r="C22" s="374"/>
      <c r="D22" s="375"/>
      <c r="E22" s="374"/>
      <c r="F22" s="374"/>
      <c r="G22" s="373" t="s">
        <v>285</v>
      </c>
      <c r="H22" s="372"/>
      <c r="K22" s="371"/>
      <c r="N22" s="371"/>
    </row>
    <row r="23" spans="1:15" s="353" customFormat="1" ht="12.75" x14ac:dyDescent="0.2">
      <c r="B23" s="353" t="s">
        <v>284</v>
      </c>
      <c r="C23" s="370" t="s">
        <v>2</v>
      </c>
      <c r="J23" s="370"/>
    </row>
    <row r="24" spans="1:15" s="355" customFormat="1" ht="15" x14ac:dyDescent="0.2">
      <c r="A24" s="376" t="s">
        <v>283</v>
      </c>
      <c r="B24" s="374"/>
      <c r="C24" s="374"/>
      <c r="D24" s="375"/>
      <c r="E24" s="374"/>
      <c r="F24" s="374"/>
      <c r="G24" s="374"/>
      <c r="H24" s="372"/>
      <c r="K24" s="371"/>
    </row>
    <row r="25" spans="1:15" s="353" customFormat="1" ht="15" customHeight="1" x14ac:dyDescent="0.2">
      <c r="B25" s="353" t="s">
        <v>282</v>
      </c>
      <c r="C25" s="370" t="s">
        <v>4</v>
      </c>
      <c r="J25" s="370"/>
      <c r="O25" s="377"/>
    </row>
    <row r="26" spans="1:15" s="353" customFormat="1" ht="15" customHeight="1" x14ac:dyDescent="0.2">
      <c r="B26" s="353" t="s">
        <v>281</v>
      </c>
      <c r="C26" s="370" t="s">
        <v>80</v>
      </c>
      <c r="J26" s="370"/>
      <c r="O26" s="377"/>
    </row>
    <row r="27" spans="1:15" s="353" customFormat="1" ht="15" customHeight="1" x14ac:dyDescent="0.2">
      <c r="B27" s="353" t="s">
        <v>280</v>
      </c>
      <c r="C27" s="370" t="s">
        <v>5</v>
      </c>
      <c r="J27" s="370"/>
      <c r="O27" s="377"/>
    </row>
    <row r="28" spans="1:15" s="353" customFormat="1" ht="15" customHeight="1" x14ac:dyDescent="0.2">
      <c r="B28" s="353" t="s">
        <v>279</v>
      </c>
      <c r="C28" s="370" t="s">
        <v>150</v>
      </c>
      <c r="J28" s="370"/>
      <c r="O28" s="377"/>
    </row>
    <row r="29" spans="1:15" s="353" customFormat="1" ht="15" customHeight="1" x14ac:dyDescent="0.2">
      <c r="B29" s="353" t="s">
        <v>278</v>
      </c>
      <c r="C29" s="370" t="s">
        <v>151</v>
      </c>
      <c r="J29" s="370"/>
      <c r="O29" s="377"/>
    </row>
    <row r="30" spans="1:15" s="353" customFormat="1" ht="15" customHeight="1" x14ac:dyDescent="0.2">
      <c r="B30" s="353" t="s">
        <v>277</v>
      </c>
      <c r="C30" s="370" t="s">
        <v>152</v>
      </c>
      <c r="J30" s="370"/>
      <c r="O30" s="377"/>
    </row>
    <row r="31" spans="1:15" s="353" customFormat="1" ht="15" customHeight="1" x14ac:dyDescent="0.2">
      <c r="B31" s="353" t="s">
        <v>276</v>
      </c>
      <c r="C31" s="370" t="s">
        <v>234</v>
      </c>
      <c r="J31" s="370"/>
      <c r="O31" s="377"/>
    </row>
    <row r="32" spans="1:15" s="353" customFormat="1" ht="14.1" customHeight="1" x14ac:dyDescent="0.2">
      <c r="B32" s="353" t="s">
        <v>275</v>
      </c>
      <c r="C32" s="353" t="s">
        <v>45</v>
      </c>
      <c r="O32" s="377"/>
    </row>
    <row r="33" spans="1:15" s="355" customFormat="1" ht="30.6" customHeight="1" x14ac:dyDescent="0.2">
      <c r="A33" s="376" t="s">
        <v>274</v>
      </c>
      <c r="B33" s="374"/>
      <c r="C33" s="374"/>
      <c r="D33" s="375"/>
      <c r="E33" s="374"/>
      <c r="F33" s="374"/>
      <c r="G33" s="373" t="s">
        <v>273</v>
      </c>
      <c r="H33" s="372"/>
      <c r="K33" s="371"/>
      <c r="N33" s="371"/>
    </row>
    <row r="34" spans="1:15" s="353" customFormat="1" ht="15" customHeight="1" x14ac:dyDescent="0.2">
      <c r="B34" s="353" t="s">
        <v>272</v>
      </c>
      <c r="C34" s="370" t="s">
        <v>2</v>
      </c>
      <c r="J34" s="370"/>
    </row>
    <row r="35" spans="1:15" s="355" customFormat="1" ht="15" x14ac:dyDescent="0.2">
      <c r="A35" s="376" t="s">
        <v>56</v>
      </c>
      <c r="B35" s="374"/>
      <c r="C35" s="374"/>
      <c r="D35" s="375"/>
      <c r="E35" s="374"/>
      <c r="F35" s="374"/>
      <c r="G35" s="374"/>
      <c r="H35" s="372"/>
      <c r="K35" s="371"/>
    </row>
    <row r="36" spans="1:15" s="353" customFormat="1" ht="15" customHeight="1" x14ac:dyDescent="0.2">
      <c r="B36" s="353" t="s">
        <v>271</v>
      </c>
      <c r="C36" s="370" t="s">
        <v>4</v>
      </c>
      <c r="J36" s="370"/>
      <c r="O36" s="377"/>
    </row>
    <row r="37" spans="1:15" s="353" customFormat="1" ht="15" customHeight="1" x14ac:dyDescent="0.2">
      <c r="B37" s="353" t="s">
        <v>270</v>
      </c>
      <c r="C37" s="370" t="s">
        <v>80</v>
      </c>
      <c r="J37" s="370"/>
      <c r="O37" s="377"/>
    </row>
    <row r="38" spans="1:15" s="353" customFormat="1" ht="15" customHeight="1" x14ac:dyDescent="0.2">
      <c r="B38" s="353" t="s">
        <v>153</v>
      </c>
      <c r="C38" s="370" t="s">
        <v>5</v>
      </c>
      <c r="J38" s="370"/>
      <c r="O38" s="377"/>
    </row>
    <row r="39" spans="1:15" s="353" customFormat="1" ht="15" customHeight="1" x14ac:dyDescent="0.2">
      <c r="B39" s="353" t="s">
        <v>154</v>
      </c>
      <c r="C39" s="370" t="s">
        <v>150</v>
      </c>
      <c r="J39" s="370"/>
      <c r="O39" s="377"/>
    </row>
    <row r="40" spans="1:15" s="353" customFormat="1" ht="15" customHeight="1" x14ac:dyDescent="0.2">
      <c r="B40" s="353" t="s">
        <v>155</v>
      </c>
      <c r="C40" s="370" t="s">
        <v>151</v>
      </c>
      <c r="J40" s="370"/>
      <c r="O40" s="377"/>
    </row>
    <row r="41" spans="1:15" s="353" customFormat="1" ht="15" customHeight="1" x14ac:dyDescent="0.2">
      <c r="B41" s="353" t="s">
        <v>156</v>
      </c>
      <c r="C41" s="370" t="s">
        <v>152</v>
      </c>
      <c r="J41" s="370"/>
      <c r="O41" s="377"/>
    </row>
    <row r="42" spans="1:15" s="353" customFormat="1" ht="15" customHeight="1" x14ac:dyDescent="0.2">
      <c r="B42" s="353" t="s">
        <v>269</v>
      </c>
      <c r="C42" s="370" t="s">
        <v>234</v>
      </c>
      <c r="J42" s="370"/>
      <c r="O42" s="377"/>
    </row>
    <row r="43" spans="1:15" s="353" customFormat="1" ht="15" customHeight="1" x14ac:dyDescent="0.2">
      <c r="B43" s="353" t="s">
        <v>268</v>
      </c>
      <c r="C43" s="353" t="s">
        <v>45</v>
      </c>
      <c r="O43" s="377"/>
    </row>
    <row r="44" spans="1:15" s="355" customFormat="1" ht="30.6" customHeight="1" x14ac:dyDescent="0.2">
      <c r="A44" s="376" t="s">
        <v>267</v>
      </c>
      <c r="B44" s="374"/>
      <c r="C44" s="374"/>
      <c r="D44" s="375"/>
      <c r="E44" s="374"/>
      <c r="F44" s="374"/>
      <c r="G44" s="373" t="s">
        <v>0</v>
      </c>
      <c r="H44" s="372"/>
      <c r="K44" s="371"/>
      <c r="N44" s="371"/>
    </row>
    <row r="45" spans="1:15" s="353" customFormat="1" ht="15" customHeight="1" x14ac:dyDescent="0.2">
      <c r="B45" s="353" t="s">
        <v>266</v>
      </c>
      <c r="C45" s="370" t="s">
        <v>2</v>
      </c>
      <c r="J45" s="370"/>
    </row>
    <row r="46" spans="1:15" s="355" customFormat="1" ht="15" x14ac:dyDescent="0.2">
      <c r="A46" s="376" t="s">
        <v>265</v>
      </c>
      <c r="B46" s="374"/>
      <c r="C46" s="374"/>
      <c r="D46" s="375"/>
      <c r="E46" s="374"/>
      <c r="F46" s="374"/>
      <c r="G46" s="374"/>
      <c r="H46" s="372"/>
      <c r="K46" s="371"/>
    </row>
    <row r="47" spans="1:15" s="353" customFormat="1" ht="15" customHeight="1" x14ac:dyDescent="0.2">
      <c r="B47" s="353" t="s">
        <v>264</v>
      </c>
      <c r="C47" s="370" t="s">
        <v>4</v>
      </c>
      <c r="J47" s="370"/>
      <c r="O47" s="377"/>
    </row>
    <row r="48" spans="1:15" s="353" customFormat="1" ht="15" customHeight="1" x14ac:dyDescent="0.2">
      <c r="B48" s="353" t="s">
        <v>263</v>
      </c>
      <c r="C48" s="370" t="s">
        <v>80</v>
      </c>
      <c r="J48" s="370"/>
      <c r="O48" s="377"/>
    </row>
    <row r="49" spans="1:15" s="353" customFormat="1" ht="15" customHeight="1" x14ac:dyDescent="0.2">
      <c r="B49" s="353" t="s">
        <v>157</v>
      </c>
      <c r="C49" s="370" t="s">
        <v>5</v>
      </c>
      <c r="J49" s="370"/>
      <c r="O49" s="377"/>
    </row>
    <row r="50" spans="1:15" s="353" customFormat="1" ht="15" customHeight="1" x14ac:dyDescent="0.2">
      <c r="B50" s="353" t="s">
        <v>158</v>
      </c>
      <c r="C50" s="370" t="s">
        <v>150</v>
      </c>
      <c r="J50" s="370"/>
      <c r="O50" s="377"/>
    </row>
    <row r="51" spans="1:15" s="353" customFormat="1" ht="15" customHeight="1" x14ac:dyDescent="0.2">
      <c r="B51" s="353" t="s">
        <v>159</v>
      </c>
      <c r="C51" s="370" t="s">
        <v>151</v>
      </c>
      <c r="J51" s="370"/>
      <c r="O51" s="377"/>
    </row>
    <row r="52" spans="1:15" s="353" customFormat="1" ht="15" customHeight="1" x14ac:dyDescent="0.2">
      <c r="B52" s="353" t="s">
        <v>160</v>
      </c>
      <c r="C52" s="370" t="s">
        <v>152</v>
      </c>
      <c r="J52" s="370"/>
      <c r="O52" s="377"/>
    </row>
    <row r="53" spans="1:15" s="353" customFormat="1" ht="15" customHeight="1" x14ac:dyDescent="0.2">
      <c r="B53" s="353" t="s">
        <v>262</v>
      </c>
      <c r="C53" s="370" t="s">
        <v>234</v>
      </c>
      <c r="J53" s="370"/>
      <c r="O53" s="377"/>
    </row>
    <row r="54" spans="1:15" s="353" customFormat="1" ht="15" customHeight="1" x14ac:dyDescent="0.2">
      <c r="B54" s="353" t="s">
        <v>161</v>
      </c>
      <c r="C54" s="353" t="s">
        <v>45</v>
      </c>
      <c r="O54" s="377"/>
    </row>
    <row r="55" spans="1:15" s="355" customFormat="1" ht="30.6" customHeight="1" x14ac:dyDescent="0.2">
      <c r="A55" s="376" t="s">
        <v>261</v>
      </c>
      <c r="B55" s="374"/>
      <c r="C55" s="374"/>
      <c r="D55" s="375"/>
      <c r="E55" s="374"/>
      <c r="F55" s="374"/>
      <c r="G55" s="373" t="s">
        <v>7</v>
      </c>
      <c r="H55" s="372"/>
      <c r="K55" s="371"/>
      <c r="N55" s="371"/>
    </row>
    <row r="56" spans="1:15" s="353" customFormat="1" ht="12.75" x14ac:dyDescent="0.2">
      <c r="B56" s="353" t="s">
        <v>260</v>
      </c>
      <c r="C56" s="370" t="s">
        <v>2</v>
      </c>
      <c r="J56" s="370"/>
    </row>
    <row r="57" spans="1:15" s="355" customFormat="1" ht="15" x14ac:dyDescent="0.2">
      <c r="A57" s="376" t="s">
        <v>259</v>
      </c>
      <c r="B57" s="374"/>
      <c r="C57" s="374"/>
      <c r="D57" s="375"/>
      <c r="E57" s="374"/>
      <c r="F57" s="374"/>
      <c r="G57" s="374"/>
      <c r="H57" s="372"/>
      <c r="K57" s="371"/>
    </row>
    <row r="58" spans="1:15" s="353" customFormat="1" ht="15" customHeight="1" x14ac:dyDescent="0.2">
      <c r="B58" s="353" t="s">
        <v>258</v>
      </c>
      <c r="C58" s="370" t="s">
        <v>4</v>
      </c>
      <c r="J58" s="370"/>
      <c r="O58" s="377"/>
    </row>
    <row r="59" spans="1:15" s="353" customFormat="1" ht="15" customHeight="1" x14ac:dyDescent="0.2">
      <c r="B59" s="353" t="s">
        <v>257</v>
      </c>
      <c r="C59" s="370" t="s">
        <v>80</v>
      </c>
      <c r="J59" s="370"/>
      <c r="O59" s="377"/>
    </row>
    <row r="60" spans="1:15" s="353" customFormat="1" ht="15" customHeight="1" x14ac:dyDescent="0.2">
      <c r="B60" s="353" t="s">
        <v>162</v>
      </c>
      <c r="C60" s="370" t="s">
        <v>5</v>
      </c>
      <c r="J60" s="370"/>
      <c r="O60" s="377"/>
    </row>
    <row r="61" spans="1:15" s="353" customFormat="1" ht="15" customHeight="1" x14ac:dyDescent="0.2">
      <c r="B61" s="353" t="s">
        <v>163</v>
      </c>
      <c r="C61" s="370" t="s">
        <v>150</v>
      </c>
      <c r="J61" s="370"/>
      <c r="O61" s="377"/>
    </row>
    <row r="62" spans="1:15" s="353" customFormat="1" ht="15" customHeight="1" x14ac:dyDescent="0.2">
      <c r="B62" s="353" t="s">
        <v>164</v>
      </c>
      <c r="C62" s="370" t="s">
        <v>151</v>
      </c>
      <c r="J62" s="370"/>
      <c r="O62" s="377"/>
    </row>
    <row r="63" spans="1:15" s="353" customFormat="1" ht="15" customHeight="1" x14ac:dyDescent="0.2">
      <c r="B63" s="353" t="s">
        <v>165</v>
      </c>
      <c r="C63" s="370" t="s">
        <v>152</v>
      </c>
      <c r="J63" s="370"/>
      <c r="O63" s="377"/>
    </row>
    <row r="64" spans="1:15" s="353" customFormat="1" ht="15" customHeight="1" x14ac:dyDescent="0.2">
      <c r="B64" s="353" t="s">
        <v>256</v>
      </c>
      <c r="C64" s="370" t="s">
        <v>234</v>
      </c>
      <c r="J64" s="370"/>
      <c r="O64" s="377"/>
    </row>
    <row r="65" spans="1:15" s="353" customFormat="1" ht="15" customHeight="1" x14ac:dyDescent="0.2">
      <c r="B65" s="353" t="s">
        <v>255</v>
      </c>
      <c r="C65" s="353" t="s">
        <v>45</v>
      </c>
      <c r="O65" s="377"/>
    </row>
    <row r="66" spans="1:15" s="355" customFormat="1" ht="30.6" customHeight="1" x14ac:dyDescent="0.2">
      <c r="A66" s="376" t="s">
        <v>254</v>
      </c>
      <c r="B66" s="374"/>
      <c r="C66" s="374"/>
      <c r="D66" s="375"/>
      <c r="E66" s="374"/>
      <c r="F66" s="374"/>
      <c r="G66" s="373" t="s">
        <v>79</v>
      </c>
      <c r="H66" s="372"/>
      <c r="K66" s="371"/>
      <c r="N66" s="371"/>
    </row>
    <row r="67" spans="1:15" s="353" customFormat="1" ht="12.75" x14ac:dyDescent="0.2">
      <c r="B67" s="353" t="s">
        <v>253</v>
      </c>
      <c r="C67" s="370" t="s">
        <v>2</v>
      </c>
      <c r="J67" s="370"/>
    </row>
    <row r="68" spans="1:15" s="355" customFormat="1" ht="15" x14ac:dyDescent="0.2">
      <c r="A68" s="376" t="s">
        <v>252</v>
      </c>
      <c r="B68" s="374"/>
      <c r="C68" s="374"/>
      <c r="D68" s="375"/>
      <c r="E68" s="374"/>
      <c r="F68" s="374"/>
      <c r="G68" s="374"/>
      <c r="H68" s="372"/>
      <c r="K68" s="371"/>
    </row>
    <row r="69" spans="1:15" s="353" customFormat="1" ht="15" customHeight="1" x14ac:dyDescent="0.2">
      <c r="B69" s="353" t="s">
        <v>251</v>
      </c>
      <c r="C69" s="370" t="s">
        <v>4</v>
      </c>
      <c r="J69" s="370"/>
      <c r="O69" s="377"/>
    </row>
    <row r="70" spans="1:15" s="353" customFormat="1" ht="15" customHeight="1" x14ac:dyDescent="0.2">
      <c r="B70" s="353" t="s">
        <v>250</v>
      </c>
      <c r="C70" s="370" t="s">
        <v>80</v>
      </c>
      <c r="J70" s="370"/>
      <c r="O70" s="377"/>
    </row>
    <row r="71" spans="1:15" s="353" customFormat="1" ht="15" customHeight="1" x14ac:dyDescent="0.2">
      <c r="B71" s="353" t="s">
        <v>166</v>
      </c>
      <c r="C71" s="370" t="s">
        <v>5</v>
      </c>
      <c r="J71" s="370"/>
      <c r="O71" s="377"/>
    </row>
    <row r="72" spans="1:15" s="353" customFormat="1" ht="15" customHeight="1" x14ac:dyDescent="0.2">
      <c r="B72" s="353" t="s">
        <v>167</v>
      </c>
      <c r="C72" s="370" t="s">
        <v>150</v>
      </c>
      <c r="J72" s="370"/>
      <c r="O72" s="377"/>
    </row>
    <row r="73" spans="1:15" s="353" customFormat="1" ht="15" customHeight="1" x14ac:dyDescent="0.2">
      <c r="B73" s="353" t="s">
        <v>168</v>
      </c>
      <c r="C73" s="370" t="s">
        <v>151</v>
      </c>
      <c r="J73" s="370"/>
      <c r="O73" s="377"/>
    </row>
    <row r="74" spans="1:15" s="353" customFormat="1" ht="15" customHeight="1" x14ac:dyDescent="0.2">
      <c r="B74" s="353" t="s">
        <v>169</v>
      </c>
      <c r="C74" s="370" t="s">
        <v>152</v>
      </c>
      <c r="J74" s="370"/>
      <c r="O74" s="377"/>
    </row>
    <row r="75" spans="1:15" s="353" customFormat="1" ht="15" customHeight="1" x14ac:dyDescent="0.2">
      <c r="B75" s="353" t="s">
        <v>249</v>
      </c>
      <c r="C75" s="370" t="s">
        <v>234</v>
      </c>
      <c r="J75" s="370"/>
      <c r="O75" s="377"/>
    </row>
    <row r="76" spans="1:15" s="353" customFormat="1" ht="15" customHeight="1" x14ac:dyDescent="0.2">
      <c r="B76" s="353" t="s">
        <v>248</v>
      </c>
      <c r="C76" s="353" t="s">
        <v>45</v>
      </c>
      <c r="O76" s="377"/>
    </row>
    <row r="77" spans="1:15" s="355" customFormat="1" ht="30.6" customHeight="1" x14ac:dyDescent="0.2">
      <c r="A77" s="376" t="s">
        <v>247</v>
      </c>
      <c r="B77" s="374"/>
      <c r="C77" s="374"/>
      <c r="D77" s="375"/>
      <c r="E77" s="374"/>
      <c r="F77" s="374"/>
      <c r="G77" s="373" t="s">
        <v>125</v>
      </c>
      <c r="H77" s="372"/>
      <c r="K77" s="371"/>
      <c r="N77" s="371"/>
    </row>
    <row r="78" spans="1:15" s="353" customFormat="1" ht="12.75" x14ac:dyDescent="0.2">
      <c r="B78" s="353" t="s">
        <v>246</v>
      </c>
      <c r="C78" s="370" t="s">
        <v>2</v>
      </c>
      <c r="J78" s="370"/>
    </row>
    <row r="79" spans="1:15" s="355" customFormat="1" ht="15" x14ac:dyDescent="0.2">
      <c r="A79" s="376" t="s">
        <v>131</v>
      </c>
      <c r="B79" s="374"/>
      <c r="C79" s="374"/>
      <c r="D79" s="375"/>
      <c r="E79" s="374"/>
      <c r="F79" s="374"/>
      <c r="G79" s="374"/>
      <c r="H79" s="372"/>
      <c r="K79" s="371"/>
    </row>
    <row r="80" spans="1:15" s="353" customFormat="1" ht="15" customHeight="1" x14ac:dyDescent="0.2">
      <c r="B80" s="353" t="s">
        <v>245</v>
      </c>
      <c r="C80" s="370" t="s">
        <v>4</v>
      </c>
      <c r="J80" s="370"/>
      <c r="O80" s="377"/>
    </row>
    <row r="81" spans="1:15" s="353" customFormat="1" ht="15" customHeight="1" x14ac:dyDescent="0.2">
      <c r="B81" s="353" t="s">
        <v>244</v>
      </c>
      <c r="C81" s="370" t="s">
        <v>80</v>
      </c>
      <c r="J81" s="370"/>
      <c r="O81" s="377"/>
    </row>
    <row r="82" spans="1:15" s="353" customFormat="1" ht="15" customHeight="1" x14ac:dyDescent="0.2">
      <c r="B82" s="353" t="s">
        <v>170</v>
      </c>
      <c r="C82" s="370" t="s">
        <v>5</v>
      </c>
      <c r="J82" s="370"/>
      <c r="O82" s="377"/>
    </row>
    <row r="83" spans="1:15" s="353" customFormat="1" ht="15" customHeight="1" x14ac:dyDescent="0.2">
      <c r="B83" s="353" t="s">
        <v>171</v>
      </c>
      <c r="C83" s="370" t="s">
        <v>150</v>
      </c>
      <c r="J83" s="370"/>
      <c r="O83" s="377"/>
    </row>
    <row r="84" spans="1:15" s="353" customFormat="1" ht="15" customHeight="1" x14ac:dyDescent="0.2">
      <c r="B84" s="353" t="s">
        <v>172</v>
      </c>
      <c r="C84" s="370" t="s">
        <v>151</v>
      </c>
      <c r="J84" s="370"/>
      <c r="O84" s="377"/>
    </row>
    <row r="85" spans="1:15" s="353" customFormat="1" ht="15" customHeight="1" x14ac:dyDescent="0.2">
      <c r="B85" s="353" t="s">
        <v>173</v>
      </c>
      <c r="C85" s="370" t="s">
        <v>152</v>
      </c>
      <c r="J85" s="370"/>
      <c r="O85" s="377"/>
    </row>
    <row r="86" spans="1:15" s="353" customFormat="1" ht="15" customHeight="1" x14ac:dyDescent="0.2">
      <c r="B86" s="353" t="s">
        <v>243</v>
      </c>
      <c r="C86" s="370" t="s">
        <v>234</v>
      </c>
      <c r="J86" s="370"/>
      <c r="O86" s="377"/>
    </row>
    <row r="87" spans="1:15" s="353" customFormat="1" ht="15" customHeight="1" x14ac:dyDescent="0.2">
      <c r="B87" s="353" t="s">
        <v>242</v>
      </c>
      <c r="C87" s="353" t="s">
        <v>45</v>
      </c>
      <c r="O87" s="377"/>
    </row>
    <row r="88" spans="1:15" s="355" customFormat="1" ht="30.6" customHeight="1" x14ac:dyDescent="0.2">
      <c r="A88" s="376" t="s">
        <v>241</v>
      </c>
      <c r="B88" s="374"/>
      <c r="C88" s="374"/>
      <c r="D88" s="375"/>
      <c r="E88" s="374"/>
      <c r="F88" s="374"/>
      <c r="G88" s="373" t="s">
        <v>98</v>
      </c>
      <c r="H88" s="372"/>
      <c r="K88" s="371"/>
      <c r="N88" s="371"/>
    </row>
    <row r="89" spans="1:15" s="353" customFormat="1" ht="15" customHeight="1" x14ac:dyDescent="0.2">
      <c r="B89" s="353" t="s">
        <v>174</v>
      </c>
      <c r="C89" s="370" t="s">
        <v>8</v>
      </c>
      <c r="J89" s="370"/>
    </row>
    <row r="90" spans="1:15" s="353" customFormat="1" ht="5.25" customHeight="1" x14ac:dyDescent="0.3">
      <c r="A90" s="357"/>
      <c r="B90" s="369"/>
      <c r="C90" s="369"/>
      <c r="D90" s="369"/>
      <c r="E90" s="368"/>
      <c r="H90" s="357"/>
      <c r="I90" s="369"/>
      <c r="J90" s="369"/>
      <c r="K90" s="369"/>
      <c r="L90" s="368"/>
      <c r="O90" s="355"/>
    </row>
    <row r="91" spans="1:15" s="353" customFormat="1" ht="25.5" customHeight="1" x14ac:dyDescent="0.25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</row>
    <row r="92" spans="1:15" s="353" customFormat="1" x14ac:dyDescent="0.25">
      <c r="A92" s="357"/>
      <c r="B92" s="365"/>
      <c r="C92" s="365"/>
      <c r="D92" s="365"/>
      <c r="E92" s="365"/>
      <c r="H92" s="357"/>
      <c r="I92" s="365"/>
      <c r="J92" s="365"/>
      <c r="K92" s="365"/>
      <c r="L92" s="365"/>
      <c r="O92" s="355"/>
    </row>
    <row r="93" spans="1:15" s="353" customFormat="1" ht="16.5" customHeight="1" x14ac:dyDescent="0.25">
      <c r="A93" s="366"/>
      <c r="B93" s="365"/>
      <c r="C93" s="365"/>
      <c r="D93" s="365"/>
      <c r="E93" s="365"/>
      <c r="H93" s="366"/>
      <c r="I93" s="365"/>
      <c r="J93" s="365"/>
      <c r="K93" s="365"/>
      <c r="L93" s="365"/>
      <c r="O93" s="355"/>
    </row>
    <row r="94" spans="1:15" s="353" customFormat="1" ht="9" customHeight="1" x14ac:dyDescent="0.25">
      <c r="A94" s="357"/>
      <c r="B94" s="355"/>
      <c r="C94" s="355"/>
      <c r="D94" s="355"/>
      <c r="E94" s="355"/>
      <c r="F94" s="355"/>
      <c r="G94" s="355"/>
      <c r="H94" s="357"/>
      <c r="I94" s="355"/>
      <c r="J94" s="355"/>
      <c r="K94" s="355"/>
      <c r="L94" s="355"/>
      <c r="M94" s="355"/>
      <c r="N94" s="355"/>
      <c r="O94" s="355"/>
    </row>
    <row r="95" spans="1:15" s="353" customFormat="1" ht="29.25" customHeight="1" x14ac:dyDescent="0.2">
      <c r="A95" s="359"/>
      <c r="D95" s="358"/>
      <c r="E95" s="355"/>
      <c r="F95" s="355"/>
      <c r="G95" s="360"/>
      <c r="H95" s="359"/>
      <c r="K95" s="358"/>
      <c r="L95" s="355"/>
      <c r="M95" s="355"/>
      <c r="N95" s="358"/>
      <c r="O95" s="355"/>
    </row>
    <row r="96" spans="1:15" s="353" customFormat="1" ht="18.75" customHeight="1" x14ac:dyDescent="0.25">
      <c r="A96" s="357"/>
      <c r="B96" s="355"/>
      <c r="C96" s="356"/>
      <c r="D96" s="355"/>
      <c r="E96" s="355"/>
      <c r="F96" s="355"/>
      <c r="G96" s="355"/>
      <c r="H96" s="357"/>
      <c r="I96" s="355"/>
      <c r="J96" s="356"/>
      <c r="K96" s="355"/>
      <c r="L96" s="355"/>
      <c r="M96" s="355"/>
      <c r="N96" s="355"/>
      <c r="O96" s="364"/>
    </row>
    <row r="97" spans="1:15" s="353" customFormat="1" ht="15" customHeight="1" x14ac:dyDescent="0.25">
      <c r="A97" s="357"/>
      <c r="B97" s="355"/>
      <c r="C97" s="356"/>
      <c r="D97" s="355"/>
      <c r="E97" s="355"/>
      <c r="F97" s="355"/>
      <c r="G97" s="355"/>
      <c r="H97" s="357"/>
      <c r="I97" s="355"/>
      <c r="J97" s="356"/>
      <c r="K97" s="355"/>
      <c r="L97" s="355"/>
      <c r="M97" s="355"/>
      <c r="N97" s="355"/>
      <c r="O97" s="355"/>
    </row>
    <row r="98" spans="1:15" s="353" customFormat="1" ht="46.5" customHeight="1" x14ac:dyDescent="0.2">
      <c r="A98" s="359"/>
      <c r="C98" s="355"/>
      <c r="E98" s="355"/>
      <c r="F98" s="355"/>
      <c r="G98" s="360"/>
      <c r="H98" s="359"/>
      <c r="J98" s="355"/>
      <c r="L98" s="355"/>
      <c r="M98" s="355"/>
      <c r="N98" s="358"/>
      <c r="O98" s="355"/>
    </row>
    <row r="99" spans="1:15" s="353" customFormat="1" ht="15" customHeight="1" x14ac:dyDescent="0.25">
      <c r="A99" s="357"/>
      <c r="B99" s="355"/>
      <c r="C99" s="356"/>
      <c r="D99" s="355"/>
      <c r="E99" s="355"/>
      <c r="F99" s="355"/>
      <c r="G99" s="355"/>
      <c r="H99" s="357"/>
      <c r="I99" s="355"/>
      <c r="J99" s="356"/>
      <c r="K99" s="355"/>
      <c r="L99" s="355"/>
      <c r="M99" s="355"/>
      <c r="N99" s="355"/>
      <c r="O99" s="364"/>
    </row>
    <row r="100" spans="1:15" s="353" customFormat="1" ht="35.25" customHeight="1" x14ac:dyDescent="0.2">
      <c r="A100" s="359"/>
      <c r="C100" s="355"/>
      <c r="D100" s="363"/>
      <c r="E100" s="355"/>
      <c r="F100" s="355"/>
      <c r="G100" s="355"/>
      <c r="H100" s="359"/>
      <c r="J100" s="355"/>
      <c r="K100" s="363"/>
      <c r="L100" s="355"/>
      <c r="M100" s="355"/>
      <c r="N100" s="355"/>
      <c r="O100" s="355"/>
    </row>
    <row r="101" spans="1:15" s="353" customFormat="1" ht="15" customHeight="1" x14ac:dyDescent="0.25">
      <c r="A101" s="357"/>
      <c r="B101" s="355"/>
      <c r="C101" s="356"/>
      <c r="D101" s="355"/>
      <c r="E101" s="355"/>
      <c r="F101" s="355"/>
      <c r="G101" s="355"/>
      <c r="H101" s="357"/>
      <c r="I101" s="355"/>
      <c r="J101" s="356"/>
      <c r="K101" s="355"/>
      <c r="L101" s="355"/>
      <c r="M101" s="355"/>
      <c r="N101" s="355"/>
      <c r="O101" s="364"/>
    </row>
    <row r="102" spans="1:15" s="353" customFormat="1" ht="15" customHeight="1" x14ac:dyDescent="0.25">
      <c r="A102" s="357"/>
      <c r="B102" s="355"/>
      <c r="C102" s="356"/>
      <c r="D102" s="355"/>
      <c r="E102" s="355"/>
      <c r="F102" s="355"/>
      <c r="G102" s="355"/>
      <c r="H102" s="357"/>
      <c r="I102" s="355"/>
      <c r="J102" s="356"/>
      <c r="K102" s="355"/>
      <c r="L102" s="355"/>
      <c r="M102" s="355"/>
      <c r="N102" s="355"/>
      <c r="O102" s="364"/>
    </row>
    <row r="103" spans="1:15" s="353" customFormat="1" ht="15" customHeight="1" x14ac:dyDescent="0.25">
      <c r="A103" s="357"/>
      <c r="B103" s="355"/>
      <c r="C103" s="356"/>
      <c r="D103" s="355"/>
      <c r="E103" s="355"/>
      <c r="F103" s="355"/>
      <c r="G103" s="355"/>
      <c r="H103" s="357"/>
      <c r="I103" s="355"/>
      <c r="J103" s="356"/>
      <c r="K103" s="355"/>
      <c r="L103" s="355"/>
      <c r="M103" s="355"/>
      <c r="N103" s="355"/>
      <c r="O103" s="364"/>
    </row>
    <row r="104" spans="1:15" s="353" customFormat="1" ht="15" customHeight="1" x14ac:dyDescent="0.25">
      <c r="A104" s="357"/>
      <c r="B104" s="355"/>
      <c r="C104" s="356"/>
      <c r="D104" s="355"/>
      <c r="E104" s="355"/>
      <c r="F104" s="355"/>
      <c r="G104" s="355"/>
      <c r="H104" s="357"/>
      <c r="I104" s="355"/>
      <c r="J104" s="356"/>
      <c r="K104" s="355"/>
      <c r="L104" s="355"/>
      <c r="M104" s="355"/>
      <c r="N104" s="355"/>
      <c r="O104" s="364"/>
    </row>
    <row r="105" spans="1:15" s="353" customFormat="1" ht="15" customHeight="1" x14ac:dyDescent="0.25">
      <c r="A105" s="357"/>
      <c r="B105" s="355"/>
      <c r="C105" s="356"/>
      <c r="D105" s="355"/>
      <c r="E105" s="355"/>
      <c r="F105" s="355"/>
      <c r="G105" s="355"/>
      <c r="H105" s="357"/>
      <c r="I105" s="355"/>
      <c r="J105" s="356"/>
      <c r="K105" s="355"/>
      <c r="L105" s="355"/>
      <c r="M105" s="355"/>
      <c r="N105" s="355"/>
      <c r="O105" s="364"/>
    </row>
    <row r="106" spans="1:15" s="353" customFormat="1" ht="15" customHeight="1" x14ac:dyDescent="0.25">
      <c r="A106" s="357"/>
      <c r="B106" s="355"/>
      <c r="C106" s="355"/>
      <c r="D106" s="355"/>
      <c r="E106" s="355"/>
      <c r="F106" s="355"/>
      <c r="G106" s="355"/>
      <c r="H106" s="357"/>
      <c r="I106" s="355"/>
      <c r="J106" s="355"/>
      <c r="K106" s="355"/>
      <c r="L106" s="355"/>
      <c r="M106" s="355"/>
      <c r="N106" s="355"/>
      <c r="O106" s="364"/>
    </row>
    <row r="107" spans="1:15" s="353" customFormat="1" ht="44.25" customHeight="1" x14ac:dyDescent="0.2">
      <c r="A107" s="359"/>
      <c r="C107" s="355"/>
      <c r="E107" s="355"/>
      <c r="F107" s="355"/>
      <c r="G107" s="360"/>
      <c r="H107" s="359"/>
      <c r="J107" s="355"/>
      <c r="L107" s="355"/>
      <c r="M107" s="355"/>
      <c r="O107" s="360"/>
    </row>
    <row r="108" spans="1:15" s="353" customFormat="1" ht="22.5" customHeight="1" x14ac:dyDescent="0.25">
      <c r="A108" s="357"/>
      <c r="B108" s="355"/>
      <c r="C108" s="356"/>
      <c r="D108" s="355"/>
      <c r="E108" s="355"/>
      <c r="F108" s="355"/>
      <c r="G108" s="355"/>
      <c r="H108" s="357"/>
      <c r="I108" s="355"/>
      <c r="J108" s="356"/>
      <c r="K108" s="355"/>
      <c r="L108" s="355"/>
      <c r="M108" s="355"/>
      <c r="N108" s="355"/>
      <c r="O108" s="355"/>
    </row>
    <row r="109" spans="1:15" s="353" customFormat="1" ht="24" customHeight="1" x14ac:dyDescent="0.2">
      <c r="A109" s="359"/>
      <c r="C109" s="355"/>
      <c r="D109" s="363"/>
      <c r="E109" s="355"/>
      <c r="F109" s="355"/>
      <c r="G109" s="355"/>
      <c r="H109" s="359"/>
      <c r="J109" s="355"/>
      <c r="K109" s="363"/>
      <c r="L109" s="355"/>
      <c r="M109" s="355"/>
      <c r="N109" s="355"/>
      <c r="O109" s="355"/>
    </row>
    <row r="110" spans="1:15" s="353" customFormat="1" ht="15" customHeight="1" x14ac:dyDescent="0.25">
      <c r="A110" s="357"/>
      <c r="B110" s="355"/>
      <c r="C110" s="356"/>
      <c r="D110" s="355"/>
      <c r="E110" s="355"/>
      <c r="F110" s="355"/>
      <c r="G110" s="355"/>
      <c r="H110" s="357"/>
      <c r="I110" s="355"/>
      <c r="J110" s="356"/>
      <c r="K110" s="355"/>
      <c r="L110" s="355"/>
      <c r="M110" s="355"/>
      <c r="N110" s="355"/>
      <c r="O110" s="355"/>
    </row>
    <row r="111" spans="1:15" s="353" customFormat="1" ht="15" customHeight="1" x14ac:dyDescent="0.25">
      <c r="A111" s="357"/>
      <c r="B111" s="355"/>
      <c r="C111" s="356"/>
      <c r="D111" s="355"/>
      <c r="E111" s="355"/>
      <c r="F111" s="355"/>
      <c r="G111" s="355"/>
      <c r="H111" s="357"/>
      <c r="I111" s="355"/>
      <c r="J111" s="356"/>
      <c r="K111" s="355"/>
      <c r="L111" s="355"/>
      <c r="M111" s="355"/>
      <c r="N111" s="355"/>
      <c r="O111" s="355"/>
    </row>
    <row r="112" spans="1:15" s="353" customFormat="1" ht="15" customHeight="1" x14ac:dyDescent="0.25">
      <c r="A112" s="357"/>
      <c r="B112" s="355"/>
      <c r="C112" s="356"/>
      <c r="D112" s="355"/>
      <c r="E112" s="355"/>
      <c r="F112" s="355"/>
      <c r="G112" s="355"/>
      <c r="H112" s="357"/>
      <c r="I112" s="355"/>
      <c r="J112" s="356"/>
      <c r="K112" s="355"/>
      <c r="L112" s="355"/>
      <c r="M112" s="355"/>
      <c r="N112" s="355"/>
      <c r="O112" s="355"/>
    </row>
    <row r="113" spans="1:15" s="353" customFormat="1" ht="15" customHeight="1" x14ac:dyDescent="0.25">
      <c r="A113" s="357"/>
      <c r="B113" s="355"/>
      <c r="C113" s="356"/>
      <c r="D113" s="355"/>
      <c r="E113" s="355"/>
      <c r="F113" s="355"/>
      <c r="G113" s="355"/>
      <c r="H113" s="357"/>
      <c r="I113" s="355"/>
      <c r="J113" s="356"/>
      <c r="K113" s="355"/>
      <c r="L113" s="355"/>
      <c r="M113" s="355"/>
      <c r="N113" s="355"/>
      <c r="O113" s="355"/>
    </row>
    <row r="114" spans="1:15" s="353" customFormat="1" ht="15" customHeight="1" x14ac:dyDescent="0.25">
      <c r="A114" s="357"/>
      <c r="B114" s="355"/>
      <c r="C114" s="356"/>
      <c r="D114" s="355"/>
      <c r="E114" s="355"/>
      <c r="F114" s="355"/>
      <c r="G114" s="355"/>
      <c r="H114" s="357"/>
      <c r="I114" s="355"/>
      <c r="J114" s="356"/>
      <c r="K114" s="355"/>
      <c r="L114" s="355"/>
      <c r="M114" s="355"/>
      <c r="N114" s="355"/>
      <c r="O114" s="355"/>
    </row>
    <row r="115" spans="1:15" s="353" customFormat="1" ht="15" customHeight="1" x14ac:dyDescent="0.25">
      <c r="A115" s="357"/>
      <c r="B115" s="355"/>
      <c r="C115" s="355"/>
      <c r="D115" s="355"/>
      <c r="E115" s="355"/>
      <c r="F115" s="355"/>
      <c r="G115" s="355"/>
      <c r="H115" s="357"/>
      <c r="I115" s="355"/>
      <c r="J115" s="355"/>
      <c r="K115" s="355"/>
      <c r="L115" s="355"/>
      <c r="M115" s="355"/>
      <c r="N115" s="355"/>
      <c r="O115" s="355"/>
    </row>
    <row r="116" spans="1:15" s="353" customFormat="1" ht="39" customHeight="1" x14ac:dyDescent="0.2">
      <c r="A116" s="359"/>
      <c r="C116" s="355"/>
      <c r="E116" s="355"/>
      <c r="F116" s="355"/>
      <c r="G116" s="360"/>
      <c r="H116" s="359"/>
      <c r="J116" s="355"/>
      <c r="L116" s="355"/>
      <c r="M116" s="355"/>
      <c r="N116" s="358"/>
      <c r="O116" s="355"/>
    </row>
    <row r="117" spans="1:15" s="353" customFormat="1" ht="15" customHeight="1" x14ac:dyDescent="0.25">
      <c r="A117" s="357"/>
      <c r="B117" s="355"/>
      <c r="C117" s="356"/>
      <c r="D117" s="355"/>
      <c r="E117" s="355"/>
      <c r="F117" s="355"/>
      <c r="G117" s="355"/>
      <c r="H117" s="357"/>
      <c r="I117" s="355"/>
      <c r="J117" s="356"/>
      <c r="K117" s="355"/>
      <c r="L117" s="355"/>
      <c r="M117" s="355"/>
      <c r="N117" s="355"/>
      <c r="O117" s="355"/>
    </row>
    <row r="118" spans="1:15" s="353" customFormat="1" ht="24" customHeight="1" x14ac:dyDescent="0.2">
      <c r="A118" s="359"/>
      <c r="C118" s="355"/>
      <c r="D118" s="355"/>
      <c r="E118" s="355"/>
      <c r="F118" s="355"/>
      <c r="G118" s="355"/>
      <c r="H118" s="359"/>
      <c r="J118" s="355"/>
      <c r="K118" s="355"/>
      <c r="L118" s="355"/>
      <c r="M118" s="355"/>
      <c r="N118" s="355"/>
      <c r="O118" s="355"/>
    </row>
    <row r="119" spans="1:15" s="353" customFormat="1" ht="15" customHeight="1" x14ac:dyDescent="0.25">
      <c r="A119" s="357"/>
      <c r="B119" s="355"/>
      <c r="C119" s="356"/>
      <c r="D119" s="355"/>
      <c r="E119" s="355"/>
      <c r="F119" s="355"/>
      <c r="G119" s="355"/>
      <c r="H119" s="357"/>
      <c r="I119" s="355"/>
      <c r="J119" s="356"/>
      <c r="K119" s="355"/>
      <c r="L119" s="355"/>
      <c r="M119" s="355"/>
      <c r="N119" s="355"/>
      <c r="O119" s="355"/>
    </row>
    <row r="120" spans="1:15" s="353" customFormat="1" ht="15" customHeight="1" x14ac:dyDescent="0.25">
      <c r="A120" s="357"/>
      <c r="B120" s="355"/>
      <c r="C120" s="356"/>
      <c r="D120" s="355"/>
      <c r="E120" s="355"/>
      <c r="F120" s="355"/>
      <c r="G120" s="355"/>
      <c r="H120" s="357"/>
      <c r="I120" s="355"/>
      <c r="J120" s="356"/>
      <c r="K120" s="355"/>
      <c r="L120" s="355"/>
      <c r="M120" s="355"/>
      <c r="N120" s="355"/>
      <c r="O120" s="355"/>
    </row>
    <row r="121" spans="1:15" s="353" customFormat="1" ht="15" customHeight="1" x14ac:dyDescent="0.25">
      <c r="A121" s="357"/>
      <c r="B121" s="355"/>
      <c r="C121" s="356"/>
      <c r="D121" s="355"/>
      <c r="E121" s="355"/>
      <c r="F121" s="355"/>
      <c r="G121" s="355"/>
      <c r="H121" s="357"/>
      <c r="I121" s="355"/>
      <c r="J121" s="356"/>
      <c r="K121" s="355"/>
      <c r="L121" s="355"/>
      <c r="M121" s="355"/>
      <c r="N121" s="355"/>
      <c r="O121" s="355"/>
    </row>
    <row r="122" spans="1:15" s="353" customFormat="1" ht="15" customHeight="1" x14ac:dyDescent="0.25">
      <c r="A122" s="357"/>
      <c r="B122" s="355"/>
      <c r="C122" s="356"/>
      <c r="D122" s="355"/>
      <c r="E122" s="355"/>
      <c r="F122" s="355"/>
      <c r="G122" s="355"/>
      <c r="H122" s="357"/>
      <c r="I122" s="355"/>
      <c r="J122" s="356"/>
      <c r="K122" s="355"/>
      <c r="L122" s="355"/>
      <c r="M122" s="355"/>
      <c r="N122" s="355"/>
      <c r="O122" s="355"/>
    </row>
    <row r="123" spans="1:15" s="353" customFormat="1" ht="15" customHeight="1" x14ac:dyDescent="0.25">
      <c r="A123" s="357"/>
      <c r="B123" s="355"/>
      <c r="C123" s="356"/>
      <c r="D123" s="355"/>
      <c r="E123" s="355"/>
      <c r="F123" s="355"/>
      <c r="G123" s="355"/>
      <c r="H123" s="357"/>
      <c r="I123" s="355"/>
      <c r="J123" s="356"/>
      <c r="K123" s="355"/>
      <c r="L123" s="355"/>
      <c r="M123" s="355"/>
      <c r="N123" s="355"/>
      <c r="O123" s="355"/>
    </row>
    <row r="124" spans="1:15" s="353" customFormat="1" ht="15" customHeight="1" x14ac:dyDescent="0.25">
      <c r="A124" s="357"/>
      <c r="B124" s="355"/>
      <c r="C124" s="355"/>
      <c r="D124" s="355"/>
      <c r="E124" s="355"/>
      <c r="F124" s="355"/>
      <c r="G124" s="355"/>
      <c r="H124" s="357"/>
      <c r="I124" s="355"/>
      <c r="J124" s="355"/>
      <c r="K124" s="355"/>
      <c r="L124" s="355"/>
      <c r="M124" s="355"/>
      <c r="N124" s="355"/>
      <c r="O124" s="355"/>
    </row>
    <row r="125" spans="1:15" s="353" customFormat="1" ht="7.5" customHeight="1" x14ac:dyDescent="0.25">
      <c r="A125" s="357"/>
      <c r="B125" s="362"/>
      <c r="C125" s="361"/>
      <c r="D125" s="361"/>
      <c r="E125" s="361"/>
      <c r="F125" s="361"/>
      <c r="G125" s="361"/>
      <c r="H125" s="357"/>
      <c r="I125" s="362"/>
      <c r="J125" s="361"/>
      <c r="K125" s="361"/>
      <c r="L125" s="361"/>
      <c r="M125" s="361"/>
      <c r="N125" s="361"/>
      <c r="O125" s="361"/>
    </row>
    <row r="126" spans="1:15" s="353" customFormat="1" ht="42.75" customHeight="1" x14ac:dyDescent="0.2">
      <c r="A126" s="359"/>
      <c r="C126" s="355"/>
      <c r="E126" s="355"/>
      <c r="F126" s="355"/>
      <c r="G126" s="360"/>
      <c r="H126" s="359"/>
      <c r="J126" s="355"/>
      <c r="L126" s="355"/>
      <c r="M126" s="355"/>
      <c r="N126" s="358"/>
      <c r="O126" s="355"/>
    </row>
    <row r="127" spans="1:15" s="353" customFormat="1" ht="15" customHeight="1" x14ac:dyDescent="0.25">
      <c r="A127" s="357"/>
      <c r="B127" s="355"/>
      <c r="C127" s="356"/>
      <c r="D127" s="355"/>
      <c r="E127" s="355"/>
      <c r="F127" s="355"/>
      <c r="G127" s="355"/>
      <c r="H127" s="357"/>
      <c r="I127" s="355"/>
      <c r="J127" s="356"/>
      <c r="K127" s="355"/>
      <c r="L127" s="355"/>
      <c r="M127" s="355"/>
      <c r="N127" s="355"/>
      <c r="O127" s="355"/>
    </row>
    <row r="128" spans="1:15" s="353" customFormat="1" ht="19.5" customHeight="1" x14ac:dyDescent="0.2">
      <c r="A128" s="359"/>
      <c r="C128" s="355"/>
      <c r="D128" s="355"/>
      <c r="E128" s="355"/>
      <c r="F128" s="355"/>
      <c r="G128" s="355"/>
      <c r="H128" s="359"/>
      <c r="J128" s="355"/>
      <c r="K128" s="355"/>
      <c r="L128" s="355"/>
      <c r="M128" s="355"/>
      <c r="N128" s="355"/>
      <c r="O128" s="355"/>
    </row>
    <row r="129" spans="1:15" s="353" customFormat="1" ht="15" customHeight="1" x14ac:dyDescent="0.25">
      <c r="A129" s="357"/>
      <c r="B129" s="355"/>
      <c r="C129" s="356"/>
      <c r="D129" s="355"/>
      <c r="E129" s="355"/>
      <c r="F129" s="355"/>
      <c r="G129" s="355"/>
      <c r="H129" s="357"/>
      <c r="I129" s="355"/>
      <c r="J129" s="356"/>
      <c r="K129" s="355"/>
      <c r="L129" s="355"/>
      <c r="M129" s="355"/>
      <c r="N129" s="355"/>
      <c r="O129" s="355"/>
    </row>
    <row r="130" spans="1:15" s="353" customFormat="1" ht="15" customHeight="1" x14ac:dyDescent="0.25">
      <c r="A130" s="357"/>
      <c r="B130" s="355"/>
      <c r="C130" s="356"/>
      <c r="D130" s="355"/>
      <c r="E130" s="355"/>
      <c r="F130" s="355"/>
      <c r="G130" s="355"/>
      <c r="H130" s="357"/>
      <c r="I130" s="355"/>
      <c r="J130" s="356"/>
      <c r="K130" s="355"/>
      <c r="L130" s="355"/>
      <c r="M130" s="355"/>
      <c r="N130" s="355"/>
      <c r="O130" s="355"/>
    </row>
    <row r="131" spans="1:15" s="353" customFormat="1" ht="15" customHeight="1" x14ac:dyDescent="0.25">
      <c r="A131" s="357"/>
      <c r="B131" s="355"/>
      <c r="C131" s="356"/>
      <c r="D131" s="355"/>
      <c r="E131" s="355"/>
      <c r="F131" s="355"/>
      <c r="G131" s="355"/>
      <c r="H131" s="357"/>
      <c r="I131" s="355"/>
      <c r="J131" s="356"/>
      <c r="K131" s="355"/>
      <c r="L131" s="355"/>
      <c r="M131" s="355"/>
      <c r="N131" s="355"/>
      <c r="O131" s="355"/>
    </row>
    <row r="132" spans="1:15" s="353" customFormat="1" ht="15" customHeight="1" x14ac:dyDescent="0.25">
      <c r="A132" s="357"/>
      <c r="B132" s="355"/>
      <c r="C132" s="356"/>
      <c r="D132" s="355"/>
      <c r="E132" s="355"/>
      <c r="F132" s="355"/>
      <c r="G132" s="355"/>
      <c r="H132" s="357"/>
      <c r="I132" s="355"/>
      <c r="J132" s="356"/>
      <c r="K132" s="355"/>
      <c r="L132" s="355"/>
      <c r="M132" s="355"/>
      <c r="N132" s="355"/>
      <c r="O132" s="355"/>
    </row>
    <row r="133" spans="1:15" s="353" customFormat="1" ht="15" customHeight="1" x14ac:dyDescent="0.25">
      <c r="A133" s="357"/>
      <c r="B133" s="355"/>
      <c r="C133" s="356"/>
      <c r="D133" s="355"/>
      <c r="E133" s="355"/>
      <c r="F133" s="355"/>
      <c r="G133" s="355"/>
      <c r="H133" s="357"/>
      <c r="I133" s="355"/>
      <c r="J133" s="356"/>
      <c r="K133" s="355"/>
      <c r="L133" s="355"/>
      <c r="M133" s="355"/>
      <c r="N133" s="355"/>
      <c r="O133" s="355"/>
    </row>
    <row r="134" spans="1:15" s="353" customFormat="1" ht="15" customHeight="1" x14ac:dyDescent="0.25">
      <c r="A134" s="357"/>
      <c r="B134" s="355"/>
      <c r="C134" s="355"/>
      <c r="D134" s="355"/>
      <c r="E134" s="355"/>
      <c r="F134" s="355"/>
      <c r="G134" s="355"/>
      <c r="H134" s="357"/>
      <c r="I134" s="355"/>
      <c r="J134" s="355"/>
      <c r="K134" s="355"/>
      <c r="L134" s="355"/>
      <c r="M134" s="355"/>
      <c r="N134" s="355"/>
      <c r="O134" s="355"/>
    </row>
    <row r="135" spans="1:15" s="353" customFormat="1" ht="35.25" customHeight="1" x14ac:dyDescent="0.2">
      <c r="A135" s="359"/>
      <c r="C135" s="355"/>
      <c r="E135" s="355"/>
      <c r="F135" s="355"/>
      <c r="G135" s="360"/>
      <c r="H135" s="359"/>
      <c r="J135" s="355"/>
      <c r="L135" s="355"/>
      <c r="M135" s="355"/>
      <c r="N135" s="358"/>
      <c r="O135" s="355"/>
    </row>
    <row r="136" spans="1:15" s="353" customFormat="1" ht="26.25" customHeight="1" x14ac:dyDescent="0.25">
      <c r="A136" s="357"/>
      <c r="B136" s="355"/>
      <c r="C136" s="356"/>
      <c r="D136" s="355"/>
      <c r="E136" s="355"/>
      <c r="F136" s="355"/>
      <c r="G136" s="355"/>
      <c r="H136" s="357"/>
      <c r="I136" s="355"/>
      <c r="J136" s="356"/>
      <c r="K136" s="355"/>
      <c r="L136" s="355"/>
      <c r="M136" s="355"/>
      <c r="N136" s="355"/>
      <c r="O136" s="355"/>
    </row>
    <row r="137" spans="1:15" s="353" customFormat="1" ht="33.75" customHeight="1" x14ac:dyDescent="0.2">
      <c r="A137" s="359"/>
      <c r="C137" s="355"/>
      <c r="D137" s="355"/>
      <c r="E137" s="355"/>
      <c r="F137" s="355"/>
      <c r="G137" s="355"/>
      <c r="H137" s="359"/>
      <c r="J137" s="355"/>
      <c r="K137" s="355"/>
      <c r="L137" s="355"/>
      <c r="M137" s="355"/>
      <c r="N137" s="355"/>
      <c r="O137" s="355"/>
    </row>
    <row r="138" spans="1:15" s="353" customFormat="1" ht="15" customHeight="1" x14ac:dyDescent="0.25">
      <c r="A138" s="357"/>
      <c r="B138" s="355"/>
      <c r="C138" s="356"/>
      <c r="D138" s="355"/>
      <c r="E138" s="355"/>
      <c r="F138" s="355"/>
      <c r="G138" s="355"/>
      <c r="H138" s="357"/>
      <c r="I138" s="355"/>
      <c r="J138" s="356"/>
      <c r="K138" s="355"/>
      <c r="L138" s="355"/>
      <c r="M138" s="355"/>
      <c r="N138" s="355"/>
      <c r="O138" s="355"/>
    </row>
    <row r="139" spans="1:15" s="353" customFormat="1" ht="15" customHeight="1" x14ac:dyDescent="0.25">
      <c r="A139" s="357"/>
      <c r="B139" s="355"/>
      <c r="C139" s="356"/>
      <c r="D139" s="355"/>
      <c r="E139" s="355"/>
      <c r="F139" s="355"/>
      <c r="G139" s="355"/>
      <c r="H139" s="357"/>
      <c r="I139" s="355"/>
      <c r="J139" s="356"/>
      <c r="K139" s="355"/>
      <c r="L139" s="355"/>
      <c r="M139" s="355"/>
      <c r="N139" s="355"/>
      <c r="O139" s="355"/>
    </row>
    <row r="140" spans="1:15" s="353" customFormat="1" ht="15" customHeight="1" x14ac:dyDescent="0.25">
      <c r="A140" s="357"/>
      <c r="B140" s="355"/>
      <c r="C140" s="356"/>
      <c r="D140" s="355"/>
      <c r="E140" s="355"/>
      <c r="F140" s="355"/>
      <c r="G140" s="355"/>
      <c r="H140" s="357"/>
      <c r="I140" s="355"/>
      <c r="J140" s="356"/>
      <c r="K140" s="355"/>
      <c r="L140" s="355"/>
      <c r="M140" s="355"/>
      <c r="N140" s="355"/>
      <c r="O140" s="355"/>
    </row>
    <row r="141" spans="1:15" s="353" customFormat="1" ht="15" customHeight="1" x14ac:dyDescent="0.25">
      <c r="A141" s="357"/>
      <c r="B141" s="355"/>
      <c r="C141" s="356"/>
      <c r="D141" s="355"/>
      <c r="E141" s="355"/>
      <c r="F141" s="355"/>
      <c r="G141" s="355"/>
      <c r="H141" s="357"/>
      <c r="I141" s="355"/>
      <c r="J141" s="356"/>
      <c r="K141" s="355"/>
      <c r="L141" s="355"/>
      <c r="M141" s="355"/>
      <c r="N141" s="355"/>
      <c r="O141" s="355"/>
    </row>
    <row r="142" spans="1:15" s="353" customFormat="1" ht="15" customHeight="1" x14ac:dyDescent="0.25">
      <c r="A142" s="357"/>
      <c r="B142" s="355"/>
      <c r="C142" s="356"/>
      <c r="D142" s="355"/>
      <c r="E142" s="355"/>
      <c r="F142" s="355"/>
      <c r="G142" s="355"/>
      <c r="H142" s="357"/>
      <c r="I142" s="355"/>
      <c r="J142" s="356"/>
      <c r="K142" s="355"/>
      <c r="L142" s="355"/>
      <c r="M142" s="355"/>
      <c r="N142" s="355"/>
      <c r="O142" s="355"/>
    </row>
    <row r="143" spans="1:15" s="353" customFormat="1" ht="15" customHeight="1" x14ac:dyDescent="0.25">
      <c r="A143" s="357"/>
      <c r="B143" s="355"/>
      <c r="C143" s="355"/>
      <c r="D143" s="355"/>
      <c r="E143" s="355"/>
      <c r="F143" s="355"/>
      <c r="G143" s="355"/>
      <c r="H143" s="357"/>
      <c r="I143" s="355"/>
      <c r="J143" s="355"/>
      <c r="K143" s="355"/>
      <c r="L143" s="355"/>
      <c r="M143" s="355"/>
      <c r="N143" s="355"/>
      <c r="O143" s="355"/>
    </row>
    <row r="144" spans="1:15" s="353" customFormat="1" ht="28.5" customHeight="1" x14ac:dyDescent="0.2">
      <c r="A144" s="359"/>
      <c r="C144" s="355"/>
      <c r="E144" s="355"/>
      <c r="F144" s="355"/>
      <c r="G144" s="360"/>
      <c r="H144" s="359"/>
      <c r="J144" s="355"/>
      <c r="L144" s="355"/>
      <c r="M144" s="355"/>
      <c r="N144" s="358"/>
      <c r="O144" s="355"/>
    </row>
    <row r="145" spans="1:15" s="353" customFormat="1" ht="27" customHeight="1" x14ac:dyDescent="0.25">
      <c r="A145" s="357"/>
      <c r="B145" s="355"/>
      <c r="C145" s="356"/>
      <c r="D145" s="355"/>
      <c r="E145" s="355"/>
      <c r="F145" s="355"/>
      <c r="G145" s="355"/>
      <c r="H145" s="357"/>
      <c r="I145" s="355"/>
      <c r="J145" s="356"/>
      <c r="K145" s="355"/>
      <c r="L145" s="355"/>
      <c r="M145" s="355"/>
      <c r="N145" s="355"/>
      <c r="O145" s="355"/>
    </row>
    <row r="146" spans="1:15" s="353" customFormat="1" ht="28.5" customHeight="1" x14ac:dyDescent="0.2">
      <c r="A146" s="359"/>
      <c r="C146" s="355"/>
      <c r="D146" s="355"/>
      <c r="E146" s="355"/>
      <c r="F146" s="355"/>
      <c r="G146" s="355"/>
      <c r="H146" s="359"/>
      <c r="J146" s="355"/>
      <c r="K146" s="355"/>
      <c r="L146" s="355"/>
      <c r="M146" s="355"/>
      <c r="N146" s="355"/>
      <c r="O146" s="355"/>
    </row>
    <row r="147" spans="1:15" s="353" customFormat="1" ht="15" customHeight="1" x14ac:dyDescent="0.25">
      <c r="A147" s="357"/>
      <c r="B147" s="355"/>
      <c r="C147" s="356"/>
      <c r="D147" s="355"/>
      <c r="E147" s="355"/>
      <c r="F147" s="355"/>
      <c r="G147" s="355"/>
      <c r="H147" s="357"/>
      <c r="I147" s="355"/>
      <c r="J147" s="356"/>
      <c r="K147" s="355"/>
      <c r="L147" s="355"/>
      <c r="M147" s="355"/>
      <c r="N147" s="355"/>
      <c r="O147" s="355"/>
    </row>
    <row r="148" spans="1:15" s="353" customFormat="1" ht="15" customHeight="1" x14ac:dyDescent="0.25">
      <c r="A148" s="357"/>
      <c r="B148" s="355"/>
      <c r="C148" s="356"/>
      <c r="D148" s="355"/>
      <c r="E148" s="355"/>
      <c r="F148" s="355"/>
      <c r="G148" s="355"/>
      <c r="H148" s="357"/>
      <c r="I148" s="355"/>
      <c r="J148" s="356"/>
      <c r="K148" s="355"/>
      <c r="L148" s="355"/>
      <c r="M148" s="355"/>
      <c r="N148" s="355"/>
      <c r="O148" s="355"/>
    </row>
    <row r="149" spans="1:15" s="353" customFormat="1" ht="15" customHeight="1" x14ac:dyDescent="0.25">
      <c r="A149" s="357"/>
      <c r="B149" s="355"/>
      <c r="C149" s="356"/>
      <c r="D149" s="355"/>
      <c r="E149" s="355"/>
      <c r="F149" s="355"/>
      <c r="G149" s="355"/>
      <c r="H149" s="357"/>
      <c r="I149" s="355"/>
      <c r="J149" s="356"/>
      <c r="K149" s="355"/>
      <c r="L149" s="355"/>
      <c r="M149" s="355"/>
      <c r="N149" s="355"/>
      <c r="O149" s="355"/>
    </row>
    <row r="150" spans="1:15" s="353" customFormat="1" ht="15" customHeight="1" x14ac:dyDescent="0.25">
      <c r="A150" s="357"/>
      <c r="B150" s="355"/>
      <c r="C150" s="356"/>
      <c r="D150" s="355"/>
      <c r="E150" s="355"/>
      <c r="F150" s="355"/>
      <c r="G150" s="355"/>
      <c r="H150" s="357"/>
      <c r="I150" s="355"/>
      <c r="J150" s="356"/>
      <c r="K150" s="355"/>
      <c r="L150" s="355"/>
      <c r="M150" s="355"/>
      <c r="N150" s="355"/>
      <c r="O150" s="355"/>
    </row>
    <row r="151" spans="1:15" s="353" customFormat="1" ht="15" customHeight="1" x14ac:dyDescent="0.25">
      <c r="A151" s="357"/>
      <c r="B151" s="355"/>
      <c r="C151" s="356"/>
      <c r="D151" s="355"/>
      <c r="E151" s="355"/>
      <c r="F151" s="355"/>
      <c r="G151" s="355"/>
      <c r="H151" s="357"/>
      <c r="I151" s="355"/>
      <c r="J151" s="356"/>
      <c r="K151" s="355"/>
      <c r="L151" s="355"/>
      <c r="M151" s="355"/>
      <c r="N151" s="355"/>
      <c r="O151" s="355"/>
    </row>
    <row r="152" spans="1:15" s="353" customFormat="1" ht="15" customHeight="1" x14ac:dyDescent="0.25">
      <c r="A152" s="357"/>
      <c r="B152" s="355"/>
      <c r="C152" s="355"/>
      <c r="D152" s="355"/>
      <c r="E152" s="355"/>
      <c r="F152" s="355"/>
      <c r="G152" s="355"/>
      <c r="H152" s="357"/>
      <c r="I152" s="355"/>
      <c r="J152" s="355"/>
      <c r="K152" s="355"/>
      <c r="L152" s="355"/>
      <c r="M152" s="355"/>
      <c r="N152" s="355"/>
      <c r="O152" s="355"/>
    </row>
    <row r="153" spans="1:15" s="353" customFormat="1" ht="27" customHeight="1" x14ac:dyDescent="0.2">
      <c r="A153" s="359"/>
      <c r="C153" s="355"/>
      <c r="E153" s="355"/>
      <c r="F153" s="355"/>
      <c r="G153" s="360"/>
      <c r="H153" s="359"/>
      <c r="J153" s="355"/>
      <c r="L153" s="355"/>
      <c r="M153" s="355"/>
      <c r="N153" s="358"/>
      <c r="O153" s="355"/>
    </row>
    <row r="154" spans="1:15" s="353" customFormat="1" ht="15" customHeight="1" x14ac:dyDescent="0.25">
      <c r="A154" s="357"/>
      <c r="B154" s="355"/>
      <c r="C154" s="356"/>
      <c r="D154" s="355"/>
      <c r="E154" s="355"/>
      <c r="F154" s="355"/>
      <c r="G154" s="355"/>
      <c r="H154" s="357"/>
      <c r="I154" s="355"/>
      <c r="J154" s="356"/>
      <c r="K154" s="355"/>
      <c r="L154" s="355"/>
      <c r="M154" s="355"/>
      <c r="N154" s="355"/>
      <c r="O154" s="355"/>
    </row>
    <row r="155" spans="1:15" s="353" customFormat="1" ht="15" customHeight="1" x14ac:dyDescent="0.25">
      <c r="A155" s="354"/>
      <c r="B155" s="1"/>
      <c r="C155" s="1"/>
      <c r="D155" s="1"/>
      <c r="E155" s="1"/>
      <c r="F155" s="1"/>
      <c r="G155" s="1"/>
      <c r="H155" s="354"/>
      <c r="I155" s="1"/>
      <c r="J155" s="1"/>
      <c r="K155" s="1"/>
      <c r="L155" s="1"/>
      <c r="M155" s="1"/>
      <c r="N155" s="1"/>
      <c r="O155" s="1"/>
    </row>
    <row r="156" spans="1:15" s="353" customFormat="1" ht="15" customHeight="1" x14ac:dyDescent="0.25">
      <c r="A156" s="354"/>
      <c r="B156" s="1"/>
      <c r="C156" s="1"/>
      <c r="D156" s="1"/>
      <c r="E156" s="1"/>
      <c r="F156" s="1"/>
      <c r="G156" s="1"/>
      <c r="H156" s="354"/>
      <c r="I156" s="1"/>
      <c r="J156" s="1"/>
      <c r="K156" s="1"/>
      <c r="L156" s="1"/>
      <c r="M156" s="1"/>
      <c r="N156" s="1"/>
      <c r="O156" s="1"/>
    </row>
    <row r="157" spans="1:15" s="353" customFormat="1" ht="15" customHeight="1" x14ac:dyDescent="0.25">
      <c r="A157" s="354"/>
      <c r="B157" s="1"/>
      <c r="C157" s="1"/>
      <c r="D157" s="1"/>
      <c r="E157" s="1"/>
      <c r="F157" s="1"/>
      <c r="G157" s="1"/>
      <c r="H157" s="354"/>
      <c r="I157" s="1"/>
      <c r="J157" s="1"/>
      <c r="K157" s="1"/>
      <c r="L157" s="1"/>
      <c r="M157" s="1"/>
      <c r="N157" s="1"/>
      <c r="O157" s="1"/>
    </row>
    <row r="158" spans="1:15" s="353" customFormat="1" ht="15" customHeight="1" x14ac:dyDescent="0.25">
      <c r="A158" s="354"/>
      <c r="B158" s="1"/>
      <c r="C158" s="1"/>
      <c r="D158" s="1"/>
      <c r="E158" s="1"/>
      <c r="F158" s="1"/>
      <c r="G158" s="1"/>
      <c r="H158" s="354"/>
      <c r="I158" s="1"/>
      <c r="J158" s="1"/>
      <c r="K158" s="1"/>
      <c r="L158" s="1"/>
      <c r="M158" s="1"/>
      <c r="N158" s="1"/>
      <c r="O158" s="1"/>
    </row>
    <row r="159" spans="1:15" s="353" customFormat="1" ht="15" customHeight="1" x14ac:dyDescent="0.25">
      <c r="A159" s="354"/>
      <c r="B159" s="1"/>
      <c r="C159" s="1"/>
      <c r="D159" s="1"/>
      <c r="E159" s="1"/>
      <c r="F159" s="1"/>
      <c r="G159" s="1"/>
      <c r="H159" s="354"/>
      <c r="I159" s="1"/>
      <c r="J159" s="1"/>
      <c r="K159" s="1"/>
      <c r="L159" s="1"/>
      <c r="M159" s="1"/>
      <c r="N159" s="1"/>
      <c r="O159" s="1"/>
    </row>
    <row r="160" spans="1:15" s="353" customFormat="1" ht="15" customHeight="1" x14ac:dyDescent="0.25">
      <c r="A160" s="354"/>
      <c r="B160" s="1"/>
      <c r="C160" s="1"/>
      <c r="D160" s="1"/>
      <c r="E160" s="1"/>
      <c r="F160" s="1"/>
      <c r="G160" s="1"/>
      <c r="H160" s="354"/>
      <c r="I160" s="1"/>
      <c r="J160" s="1"/>
      <c r="K160" s="1"/>
      <c r="L160" s="1"/>
      <c r="M160" s="1"/>
      <c r="N160" s="1"/>
      <c r="O160" s="1"/>
    </row>
    <row r="161" spans="1:16" s="353" customFormat="1" ht="15" customHeight="1" x14ac:dyDescent="0.25">
      <c r="A161" s="354"/>
      <c r="B161" s="1"/>
      <c r="C161" s="1"/>
      <c r="D161" s="1"/>
      <c r="E161" s="1"/>
      <c r="F161" s="1"/>
      <c r="G161" s="1"/>
      <c r="H161" s="354"/>
      <c r="I161" s="1"/>
      <c r="J161" s="1"/>
      <c r="K161" s="1"/>
      <c r="L161" s="1"/>
      <c r="M161" s="1"/>
      <c r="N161" s="1"/>
      <c r="O161" s="1"/>
    </row>
    <row r="162" spans="1:16" s="353" customFormat="1" ht="15" customHeight="1" x14ac:dyDescent="0.25">
      <c r="A162" s="354"/>
      <c r="B162" s="1"/>
      <c r="C162" s="1"/>
      <c r="D162" s="1"/>
      <c r="E162" s="1"/>
      <c r="F162" s="1"/>
      <c r="G162" s="1"/>
      <c r="H162" s="354"/>
      <c r="I162" s="1"/>
      <c r="J162" s="1"/>
      <c r="K162" s="1"/>
      <c r="L162" s="1"/>
      <c r="M162" s="1"/>
      <c r="N162" s="1"/>
      <c r="O162" s="1"/>
    </row>
    <row r="163" spans="1:16" s="353" customFormat="1" ht="15" customHeight="1" x14ac:dyDescent="0.25">
      <c r="A163" s="354"/>
      <c r="B163" s="1"/>
      <c r="C163" s="1"/>
      <c r="D163" s="1"/>
      <c r="E163" s="1"/>
      <c r="F163" s="1"/>
      <c r="G163" s="1"/>
      <c r="H163" s="354"/>
      <c r="I163" s="1"/>
      <c r="J163" s="1"/>
      <c r="K163" s="1"/>
      <c r="L163" s="1"/>
      <c r="M163" s="1"/>
      <c r="N163" s="1"/>
      <c r="O163" s="1"/>
    </row>
    <row r="164" spans="1:16" s="353" customFormat="1" ht="15" customHeight="1" x14ac:dyDescent="0.25">
      <c r="A164" s="354"/>
      <c r="B164" s="1"/>
      <c r="C164" s="1"/>
      <c r="D164" s="1"/>
      <c r="E164" s="1"/>
      <c r="F164" s="1"/>
      <c r="G164" s="1"/>
      <c r="H164" s="354"/>
      <c r="I164" s="1"/>
      <c r="J164" s="1"/>
      <c r="K164" s="1"/>
      <c r="L164" s="1"/>
      <c r="M164" s="1"/>
      <c r="N164" s="1"/>
      <c r="O164" s="1"/>
    </row>
    <row r="165" spans="1:16" s="353" customFormat="1" ht="15" customHeight="1" x14ac:dyDescent="0.25">
      <c r="A165" s="354"/>
      <c r="B165" s="1"/>
      <c r="C165" s="1"/>
      <c r="D165" s="1"/>
      <c r="E165" s="1"/>
      <c r="F165" s="1"/>
      <c r="G165" s="1"/>
      <c r="H165" s="354"/>
      <c r="I165" s="1"/>
      <c r="J165" s="1"/>
      <c r="K165" s="1"/>
      <c r="L165" s="1"/>
      <c r="M165" s="1"/>
      <c r="N165" s="1"/>
      <c r="O165" s="1"/>
    </row>
    <row r="166" spans="1:16" s="353" customFormat="1" ht="15" customHeight="1" x14ac:dyDescent="0.25">
      <c r="A166" s="354"/>
      <c r="B166" s="1"/>
      <c r="C166" s="1"/>
      <c r="D166" s="1"/>
      <c r="E166" s="1"/>
      <c r="F166" s="1"/>
      <c r="G166" s="1"/>
      <c r="H166" s="354"/>
      <c r="I166" s="1"/>
      <c r="J166" s="1"/>
      <c r="K166" s="1"/>
      <c r="L166" s="1"/>
      <c r="M166" s="1"/>
      <c r="N166" s="1"/>
      <c r="O166" s="1"/>
    </row>
    <row r="167" spans="1:16" s="353" customFormat="1" ht="15" customHeight="1" x14ac:dyDescent="0.25">
      <c r="A167" s="354"/>
      <c r="B167" s="1"/>
      <c r="C167" s="1"/>
      <c r="D167" s="1"/>
      <c r="E167" s="1"/>
      <c r="F167" s="1"/>
      <c r="G167" s="1"/>
      <c r="H167" s="354"/>
      <c r="I167" s="1"/>
      <c r="J167" s="1"/>
      <c r="K167" s="1"/>
      <c r="L167" s="1"/>
      <c r="M167" s="1"/>
      <c r="N167" s="1"/>
      <c r="O167" s="1"/>
    </row>
    <row r="168" spans="1:16" s="353" customFormat="1" ht="15" customHeight="1" x14ac:dyDescent="0.25">
      <c r="A168" s="354"/>
      <c r="B168" s="1"/>
      <c r="C168" s="1"/>
      <c r="D168" s="1"/>
      <c r="E168" s="1"/>
      <c r="F168" s="1"/>
      <c r="G168" s="1"/>
      <c r="H168" s="354"/>
      <c r="I168" s="1"/>
      <c r="J168" s="1"/>
      <c r="K168" s="1"/>
      <c r="L168" s="1"/>
      <c r="M168" s="1"/>
      <c r="N168" s="1"/>
      <c r="O168" s="1"/>
    </row>
    <row r="169" spans="1:16" s="353" customFormat="1" ht="15" customHeight="1" x14ac:dyDescent="0.25">
      <c r="A169" s="354"/>
      <c r="B169" s="1"/>
      <c r="C169" s="1"/>
      <c r="D169" s="1"/>
      <c r="E169" s="1"/>
      <c r="F169" s="1"/>
      <c r="G169" s="1"/>
      <c r="H169" s="354"/>
      <c r="I169" s="1"/>
      <c r="J169" s="1"/>
      <c r="K169" s="1"/>
      <c r="L169" s="1"/>
      <c r="M169" s="1"/>
      <c r="N169" s="1"/>
      <c r="O169" s="1"/>
    </row>
    <row r="170" spans="1:16" s="354" customFormat="1" ht="15" customHeight="1" x14ac:dyDescent="0.25"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353"/>
    </row>
    <row r="171" spans="1:16" s="354" customFormat="1" ht="15" customHeight="1" x14ac:dyDescent="0.25"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353"/>
    </row>
    <row r="172" spans="1:16" s="354" customFormat="1" ht="15" customHeight="1" x14ac:dyDescent="0.25"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353"/>
    </row>
  </sheetData>
  <mergeCells count="6">
    <mergeCell ref="A1:G1"/>
    <mergeCell ref="H1:O1"/>
    <mergeCell ref="A2:G2"/>
    <mergeCell ref="H2:O2"/>
    <mergeCell ref="A91:G91"/>
    <mergeCell ref="H91:O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6" max="6" man="1"/>
    <brk id="8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8"/>
  <dimension ref="A1:N279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72</v>
      </c>
      <c r="B1" s="325" t="s">
        <v>0</v>
      </c>
      <c r="C1" s="325"/>
      <c r="D1" s="325"/>
      <c r="E1" s="325"/>
      <c r="F1" s="325"/>
      <c r="H1" s="325" t="s">
        <v>0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/>
      <c r="C2" s="338"/>
      <c r="D2" s="338"/>
      <c r="E2" s="338"/>
      <c r="F2" s="338"/>
      <c r="H2" s="338"/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/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15401</v>
      </c>
      <c r="C14" s="194">
        <v>27446</v>
      </c>
      <c r="D14" s="194">
        <v>4247</v>
      </c>
      <c r="E14" s="194">
        <v>3234</v>
      </c>
      <c r="F14" s="195">
        <v>50328</v>
      </c>
    </row>
    <row r="15" spans="1:13" ht="15" customHeight="1" x14ac:dyDescent="0.2">
      <c r="A15" s="193" t="s">
        <v>29</v>
      </c>
      <c r="B15" s="194">
        <v>7838</v>
      </c>
      <c r="C15" s="194">
        <v>6179</v>
      </c>
      <c r="D15" s="194">
        <v>971</v>
      </c>
      <c r="E15" s="194">
        <v>28654</v>
      </c>
      <c r="F15" s="195">
        <v>43642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23239</v>
      </c>
      <c r="C17" s="201">
        <v>33625</v>
      </c>
      <c r="D17" s="201">
        <v>5218</v>
      </c>
      <c r="E17" s="201">
        <v>31888</v>
      </c>
      <c r="F17" s="202">
        <v>93970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  <c r="I19" s="203"/>
      <c r="J19" s="203"/>
      <c r="K19" s="203"/>
      <c r="L19" s="203"/>
      <c r="M19" s="203"/>
    </row>
    <row r="20" spans="1:13" x14ac:dyDescent="0.2">
      <c r="A20" s="192"/>
      <c r="B20" s="341" t="str">
        <f>+FPLD_tot!$B$20</f>
        <v>Decorrenti ANNO 2021</v>
      </c>
      <c r="C20" s="341"/>
      <c r="D20" s="341"/>
      <c r="E20" s="341"/>
      <c r="F20" s="342"/>
      <c r="H20" s="325" t="str">
        <f>+B13</f>
        <v>Decorrenti ANNO 2020</v>
      </c>
      <c r="I20" s="325"/>
      <c r="J20" s="325"/>
      <c r="K20" s="325"/>
      <c r="L20" s="325"/>
      <c r="M20" s="325"/>
    </row>
    <row r="21" spans="1:13" x14ac:dyDescent="0.2">
      <c r="A21" s="193" t="s">
        <v>28</v>
      </c>
      <c r="B21" s="194">
        <v>14358</v>
      </c>
      <c r="C21" s="194">
        <v>25691</v>
      </c>
      <c r="D21" s="194">
        <v>3885</v>
      </c>
      <c r="E21" s="194">
        <v>2828</v>
      </c>
      <c r="F21" s="195">
        <v>46762</v>
      </c>
      <c r="I21" s="211"/>
      <c r="J21" s="191"/>
      <c r="K21" s="191"/>
      <c r="L21" s="191"/>
    </row>
    <row r="22" spans="1:13" x14ac:dyDescent="0.2">
      <c r="A22" s="193" t="s">
        <v>29</v>
      </c>
      <c r="B22" s="194">
        <v>7807</v>
      </c>
      <c r="C22" s="194">
        <v>6159</v>
      </c>
      <c r="D22" s="194">
        <v>991</v>
      </c>
      <c r="E22" s="194">
        <v>26758</v>
      </c>
      <c r="F22" s="195">
        <v>41715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22165</v>
      </c>
      <c r="C24" s="214">
        <v>31850</v>
      </c>
      <c r="D24" s="214">
        <v>4876</v>
      </c>
      <c r="E24" s="214">
        <v>29586</v>
      </c>
      <c r="F24" s="215">
        <v>88477</v>
      </c>
      <c r="I24" s="211"/>
      <c r="J24" s="191"/>
      <c r="K24" s="191"/>
      <c r="L24" s="191"/>
    </row>
    <row r="25" spans="1:13" ht="15" customHeight="1" x14ac:dyDescent="0.2"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90</v>
      </c>
      <c r="B33" s="325" t="s">
        <v>0</v>
      </c>
      <c r="C33" s="325"/>
      <c r="D33" s="325"/>
      <c r="E33" s="325"/>
      <c r="F33" s="325"/>
      <c r="H33" s="325" t="s">
        <v>0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/>
      <c r="C34" s="338"/>
      <c r="D34" s="338"/>
      <c r="E34" s="338"/>
      <c r="F34" s="338"/>
      <c r="H34" s="338"/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/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67.2</v>
      </c>
      <c r="C46" s="220">
        <v>61.68</v>
      </c>
      <c r="D46" s="220">
        <v>56.09</v>
      </c>
      <c r="E46" s="220">
        <v>75.42</v>
      </c>
      <c r="F46" s="221">
        <v>63.78</v>
      </c>
    </row>
    <row r="47" spans="1:13" s="56" customFormat="1" x14ac:dyDescent="0.2">
      <c r="A47" s="193" t="s">
        <v>29</v>
      </c>
      <c r="B47" s="220">
        <v>67.14</v>
      </c>
      <c r="C47" s="220">
        <v>61.23</v>
      </c>
      <c r="D47" s="220">
        <v>54.95</v>
      </c>
      <c r="E47" s="220">
        <v>73.150000000000006</v>
      </c>
      <c r="F47" s="221">
        <v>69.98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67.180000000000007</v>
      </c>
      <c r="C49" s="225">
        <v>61.6</v>
      </c>
      <c r="D49" s="225">
        <v>55.88</v>
      </c>
      <c r="E49" s="225">
        <v>73.38</v>
      </c>
      <c r="F49" s="226">
        <v>66.66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+B20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67.17</v>
      </c>
      <c r="C53" s="220">
        <v>61.65</v>
      </c>
      <c r="D53" s="220">
        <v>56.6</v>
      </c>
      <c r="E53" s="220">
        <v>75.989999999999995</v>
      </c>
      <c r="F53" s="221">
        <v>63.79</v>
      </c>
    </row>
    <row r="54" spans="1:13" x14ac:dyDescent="0.2">
      <c r="A54" s="193" t="s">
        <v>29</v>
      </c>
      <c r="B54" s="220">
        <v>67.099999999999994</v>
      </c>
      <c r="C54" s="220">
        <v>61.23</v>
      </c>
      <c r="D54" s="220">
        <v>55.24</v>
      </c>
      <c r="E54" s="220">
        <v>73.44</v>
      </c>
      <c r="F54" s="221">
        <v>70.02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67.14</v>
      </c>
      <c r="C56" s="233">
        <v>61.57</v>
      </c>
      <c r="D56" s="233">
        <v>56.32</v>
      </c>
      <c r="E56" s="233">
        <v>73.680000000000007</v>
      </c>
      <c r="F56" s="234">
        <v>66.73</v>
      </c>
    </row>
    <row r="57" spans="1:13" ht="15" customHeight="1" x14ac:dyDescent="0.2"/>
    <row r="64" spans="1:13" x14ac:dyDescent="0.2">
      <c r="A64" s="9" t="s">
        <v>73</v>
      </c>
      <c r="B64" s="325" t="s">
        <v>0</v>
      </c>
      <c r="C64" s="325"/>
      <c r="D64" s="325"/>
      <c r="E64" s="325"/>
      <c r="F64" s="325"/>
      <c r="H64" s="325" t="s">
        <v>0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/>
      <c r="C65" s="338"/>
      <c r="D65" s="338"/>
      <c r="E65" s="338"/>
      <c r="F65" s="338"/>
      <c r="H65" s="338"/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/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6626</v>
      </c>
      <c r="C77" s="194">
        <v>11879</v>
      </c>
      <c r="D77" s="194">
        <v>1194</v>
      </c>
      <c r="E77" s="194">
        <v>10936</v>
      </c>
      <c r="F77" s="237">
        <v>30635</v>
      </c>
    </row>
    <row r="78" spans="1:13" x14ac:dyDescent="0.2">
      <c r="A78" s="236" t="s">
        <v>35</v>
      </c>
      <c r="B78" s="194">
        <v>4683</v>
      </c>
      <c r="C78" s="194">
        <v>11076</v>
      </c>
      <c r="D78" s="194">
        <v>1120</v>
      </c>
      <c r="E78" s="194">
        <v>7687</v>
      </c>
      <c r="F78" s="195">
        <v>24566</v>
      </c>
    </row>
    <row r="79" spans="1:13" x14ac:dyDescent="0.2">
      <c r="A79" s="236" t="s">
        <v>36</v>
      </c>
      <c r="B79" s="194">
        <v>4894</v>
      </c>
      <c r="C79" s="194">
        <v>6361</v>
      </c>
      <c r="D79" s="194">
        <v>1225</v>
      </c>
      <c r="E79" s="194">
        <v>6277</v>
      </c>
      <c r="F79" s="195">
        <v>18757</v>
      </c>
    </row>
    <row r="80" spans="1:13" x14ac:dyDescent="0.2">
      <c r="A80" s="236" t="s">
        <v>37</v>
      </c>
      <c r="B80" s="194">
        <v>7036</v>
      </c>
      <c r="C80" s="194">
        <v>4309</v>
      </c>
      <c r="D80" s="194">
        <v>1679</v>
      </c>
      <c r="E80" s="194">
        <v>6988</v>
      </c>
      <c r="F80" s="195">
        <v>20012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23239</v>
      </c>
      <c r="C82" s="239">
        <v>33625</v>
      </c>
      <c r="D82" s="239">
        <v>5218</v>
      </c>
      <c r="E82" s="239">
        <v>31888</v>
      </c>
      <c r="F82" s="240">
        <v>93970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6429</v>
      </c>
      <c r="C86" s="194">
        <v>11188</v>
      </c>
      <c r="D86" s="194">
        <v>1223</v>
      </c>
      <c r="E86" s="194">
        <v>9193</v>
      </c>
      <c r="F86" s="237">
        <v>28033</v>
      </c>
    </row>
    <row r="87" spans="1:6" x14ac:dyDescent="0.2">
      <c r="A87" s="236" t="s">
        <v>35</v>
      </c>
      <c r="B87" s="194">
        <v>4450</v>
      </c>
      <c r="C87" s="194">
        <v>10619</v>
      </c>
      <c r="D87" s="194">
        <v>1161</v>
      </c>
      <c r="E87" s="194">
        <v>7481</v>
      </c>
      <c r="F87" s="195">
        <v>23711</v>
      </c>
    </row>
    <row r="88" spans="1:6" x14ac:dyDescent="0.2">
      <c r="A88" s="236" t="s">
        <v>36</v>
      </c>
      <c r="B88" s="194">
        <v>4685</v>
      </c>
      <c r="C88" s="194">
        <v>6060</v>
      </c>
      <c r="D88" s="194">
        <v>1104</v>
      </c>
      <c r="E88" s="194">
        <v>6094</v>
      </c>
      <c r="F88" s="195">
        <v>17943</v>
      </c>
    </row>
    <row r="89" spans="1:6" x14ac:dyDescent="0.2">
      <c r="A89" s="236" t="s">
        <v>37</v>
      </c>
      <c r="B89" s="194">
        <v>6601</v>
      </c>
      <c r="C89" s="194">
        <v>3983</v>
      </c>
      <c r="D89" s="194">
        <v>1388</v>
      </c>
      <c r="E89" s="194">
        <v>6818</v>
      </c>
      <c r="F89" s="195">
        <v>18790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22165</v>
      </c>
      <c r="C91" s="245">
        <v>31850</v>
      </c>
      <c r="D91" s="245">
        <v>4876</v>
      </c>
      <c r="E91" s="245">
        <v>29586</v>
      </c>
      <c r="F91" s="246">
        <v>88477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213</v>
      </c>
      <c r="B99" s="325" t="s">
        <v>0</v>
      </c>
      <c r="C99" s="325"/>
      <c r="D99" s="325"/>
      <c r="E99" s="325"/>
      <c r="F99" s="325"/>
      <c r="H99" s="325" t="s">
        <v>0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/>
      <c r="C100" s="338"/>
      <c r="D100" s="338"/>
      <c r="E100" s="338"/>
      <c r="F100" s="338"/>
      <c r="H100" s="338"/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/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0</v>
      </c>
      <c r="C112" s="252">
        <v>2</v>
      </c>
      <c r="D112" s="252">
        <v>1944</v>
      </c>
      <c r="E112" s="252">
        <v>1849</v>
      </c>
      <c r="F112" s="237">
        <v>3795</v>
      </c>
    </row>
    <row r="113" spans="1:13" x14ac:dyDescent="0.2">
      <c r="A113" s="193" t="s">
        <v>25</v>
      </c>
      <c r="B113" s="252">
        <v>0</v>
      </c>
      <c r="C113" s="252">
        <v>9030</v>
      </c>
      <c r="D113" s="252">
        <v>1729</v>
      </c>
      <c r="E113" s="252">
        <v>1546</v>
      </c>
      <c r="F113" s="237">
        <v>12305</v>
      </c>
    </row>
    <row r="114" spans="1:13" x14ac:dyDescent="0.2">
      <c r="A114" s="193" t="s">
        <v>23</v>
      </c>
      <c r="B114" s="252">
        <v>4</v>
      </c>
      <c r="C114" s="252">
        <v>21861</v>
      </c>
      <c r="D114" s="252">
        <v>1330</v>
      </c>
      <c r="E114" s="252">
        <v>2540</v>
      </c>
      <c r="F114" s="237">
        <v>25735</v>
      </c>
    </row>
    <row r="115" spans="1:13" x14ac:dyDescent="0.2">
      <c r="A115" s="193" t="s">
        <v>102</v>
      </c>
      <c r="B115" s="252">
        <v>22549</v>
      </c>
      <c r="C115" s="252">
        <v>2732</v>
      </c>
      <c r="D115" s="252">
        <v>201</v>
      </c>
      <c r="E115" s="252">
        <v>2087</v>
      </c>
      <c r="F115" s="237">
        <v>27569</v>
      </c>
    </row>
    <row r="116" spans="1:13" x14ac:dyDescent="0.2">
      <c r="A116" s="193" t="s">
        <v>103</v>
      </c>
      <c r="B116" s="252">
        <v>686</v>
      </c>
      <c r="C116" s="252">
        <v>0</v>
      </c>
      <c r="D116" s="252">
        <v>14</v>
      </c>
      <c r="E116" s="252">
        <v>23866</v>
      </c>
      <c r="F116" s="28">
        <v>24566</v>
      </c>
    </row>
    <row r="117" spans="1:13" s="56" customFormat="1" x14ac:dyDescent="0.2">
      <c r="A117" s="119" t="s">
        <v>13</v>
      </c>
      <c r="B117" s="239">
        <v>23239</v>
      </c>
      <c r="C117" s="239">
        <v>33625</v>
      </c>
      <c r="D117" s="239">
        <v>5218</v>
      </c>
      <c r="E117" s="239">
        <v>31888</v>
      </c>
      <c r="F117" s="240">
        <v>93970</v>
      </c>
    </row>
    <row r="118" spans="1:13" s="174" customFormat="1" x14ac:dyDescent="0.2">
      <c r="A118" s="253" t="s">
        <v>86</v>
      </c>
      <c r="B118" s="254">
        <v>67.180000000000007</v>
      </c>
      <c r="C118" s="255">
        <v>61.6</v>
      </c>
      <c r="D118" s="255">
        <v>55.88</v>
      </c>
      <c r="E118" s="255">
        <v>73.38</v>
      </c>
      <c r="F118" s="255">
        <v>66.66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+B111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0</v>
      </c>
      <c r="C123" s="194">
        <v>3</v>
      </c>
      <c r="D123" s="194">
        <v>1746</v>
      </c>
      <c r="E123" s="194">
        <v>1572</v>
      </c>
      <c r="F123" s="195">
        <v>3321</v>
      </c>
    </row>
    <row r="124" spans="1:13" x14ac:dyDescent="0.2">
      <c r="A124" s="193" t="s">
        <v>25</v>
      </c>
      <c r="B124" s="194">
        <v>0</v>
      </c>
      <c r="C124" s="194">
        <v>8389</v>
      </c>
      <c r="D124" s="194">
        <v>1611</v>
      </c>
      <c r="E124" s="194">
        <v>1397</v>
      </c>
      <c r="F124" s="195">
        <v>11397</v>
      </c>
    </row>
    <row r="125" spans="1:13" x14ac:dyDescent="0.2">
      <c r="A125" s="193" t="s">
        <v>23</v>
      </c>
      <c r="B125" s="194">
        <v>73</v>
      </c>
      <c r="C125" s="194">
        <v>21054</v>
      </c>
      <c r="D125" s="194">
        <v>1264</v>
      </c>
      <c r="E125" s="194">
        <v>2262</v>
      </c>
      <c r="F125" s="195">
        <v>24653</v>
      </c>
    </row>
    <row r="126" spans="1:13" s="164" customFormat="1" x14ac:dyDescent="0.2">
      <c r="A126" s="193" t="s">
        <v>102</v>
      </c>
      <c r="B126" s="194">
        <v>21502</v>
      </c>
      <c r="C126" s="194">
        <v>2404</v>
      </c>
      <c r="D126" s="194">
        <v>230</v>
      </c>
      <c r="E126" s="194">
        <v>2006</v>
      </c>
      <c r="F126" s="195">
        <v>26142</v>
      </c>
    </row>
    <row r="127" spans="1:13" s="174" customFormat="1" x14ac:dyDescent="0.2">
      <c r="A127" s="193" t="s">
        <v>103</v>
      </c>
      <c r="B127" s="194">
        <v>590</v>
      </c>
      <c r="C127" s="194">
        <v>0</v>
      </c>
      <c r="D127" s="194">
        <v>25</v>
      </c>
      <c r="E127" s="194">
        <v>22349</v>
      </c>
      <c r="F127" s="195">
        <v>22964</v>
      </c>
    </row>
    <row r="128" spans="1:13" s="56" customFormat="1" x14ac:dyDescent="0.2">
      <c r="A128" s="119" t="s">
        <v>13</v>
      </c>
      <c r="B128" s="261">
        <v>22165</v>
      </c>
      <c r="C128" s="261">
        <v>31850</v>
      </c>
      <c r="D128" s="261">
        <v>4876</v>
      </c>
      <c r="E128" s="261">
        <v>29586</v>
      </c>
      <c r="F128" s="173">
        <v>88477</v>
      </c>
    </row>
    <row r="129" spans="1:14" x14ac:dyDescent="0.2">
      <c r="A129" s="253" t="s">
        <v>86</v>
      </c>
      <c r="B129" s="254">
        <v>67.14</v>
      </c>
      <c r="C129" s="255">
        <v>61.57</v>
      </c>
      <c r="D129" s="255">
        <v>56.32</v>
      </c>
      <c r="E129" s="255">
        <v>73.680000000000007</v>
      </c>
      <c r="F129" s="255">
        <v>66.73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214</v>
      </c>
      <c r="B135" s="325" t="s">
        <v>0</v>
      </c>
      <c r="C135" s="325"/>
      <c r="D135" s="325"/>
      <c r="E135" s="325"/>
      <c r="F135" s="325"/>
      <c r="H135" s="9" t="s">
        <v>215</v>
      </c>
      <c r="I135" s="325" t="s">
        <v>0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/>
      <c r="C136" s="338"/>
      <c r="D136" s="338"/>
      <c r="E136" s="338"/>
      <c r="F136" s="338"/>
      <c r="H136" s="9"/>
      <c r="I136" s="338"/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/>
      <c r="C145" s="185"/>
      <c r="D145" s="185"/>
      <c r="E145" s="185"/>
      <c r="F145" s="186"/>
      <c r="H145" s="272" t="s">
        <v>88</v>
      </c>
      <c r="I145" s="184"/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962</v>
      </c>
      <c r="C148" s="194">
        <v>120</v>
      </c>
      <c r="D148" s="194">
        <v>742</v>
      </c>
      <c r="E148" s="194">
        <v>2004</v>
      </c>
      <c r="F148" s="195">
        <v>3828</v>
      </c>
      <c r="H148" s="273" t="s">
        <v>48</v>
      </c>
      <c r="I148" s="194">
        <v>1172</v>
      </c>
      <c r="J148" s="194">
        <v>64</v>
      </c>
      <c r="K148" s="194">
        <v>361</v>
      </c>
      <c r="L148" s="194">
        <v>5514</v>
      </c>
      <c r="M148" s="195">
        <v>7111</v>
      </c>
    </row>
    <row r="149" spans="1:13" x14ac:dyDescent="0.2">
      <c r="A149" s="273" t="s">
        <v>49</v>
      </c>
      <c r="B149" s="194">
        <v>8943</v>
      </c>
      <c r="C149" s="194">
        <v>3094</v>
      </c>
      <c r="D149" s="194">
        <v>2766</v>
      </c>
      <c r="E149" s="194">
        <v>1185</v>
      </c>
      <c r="F149" s="195">
        <v>15988</v>
      </c>
      <c r="H149" s="273" t="s">
        <v>49</v>
      </c>
      <c r="I149" s="194">
        <v>5628</v>
      </c>
      <c r="J149" s="194">
        <v>3099</v>
      </c>
      <c r="K149" s="194">
        <v>549</v>
      </c>
      <c r="L149" s="194">
        <v>20412</v>
      </c>
      <c r="M149" s="195">
        <v>29688</v>
      </c>
    </row>
    <row r="150" spans="1:13" x14ac:dyDescent="0.2">
      <c r="A150" s="273" t="s">
        <v>50</v>
      </c>
      <c r="B150" s="194">
        <v>3996</v>
      </c>
      <c r="C150" s="194">
        <v>11629</v>
      </c>
      <c r="D150" s="194">
        <v>632</v>
      </c>
      <c r="E150" s="194">
        <v>38</v>
      </c>
      <c r="F150" s="195">
        <v>16295</v>
      </c>
      <c r="H150" s="273" t="s">
        <v>50</v>
      </c>
      <c r="I150" s="194">
        <v>815</v>
      </c>
      <c r="J150" s="194">
        <v>2218</v>
      </c>
      <c r="K150" s="194">
        <v>57</v>
      </c>
      <c r="L150" s="194">
        <v>2279</v>
      </c>
      <c r="M150" s="195">
        <v>5369</v>
      </c>
    </row>
    <row r="151" spans="1:13" x14ac:dyDescent="0.2">
      <c r="A151" s="273" t="s">
        <v>51</v>
      </c>
      <c r="B151" s="194">
        <v>988</v>
      </c>
      <c r="C151" s="194">
        <v>7626</v>
      </c>
      <c r="D151" s="194">
        <v>89</v>
      </c>
      <c r="E151" s="194">
        <v>7</v>
      </c>
      <c r="F151" s="195">
        <v>8710</v>
      </c>
      <c r="H151" s="273" t="s">
        <v>51</v>
      </c>
      <c r="I151" s="194">
        <v>159</v>
      </c>
      <c r="J151" s="194">
        <v>525</v>
      </c>
      <c r="K151" s="194">
        <v>4</v>
      </c>
      <c r="L151" s="194">
        <v>372</v>
      </c>
      <c r="M151" s="195">
        <v>1060</v>
      </c>
    </row>
    <row r="152" spans="1:13" x14ac:dyDescent="0.2">
      <c r="A152" s="273" t="s">
        <v>52</v>
      </c>
      <c r="B152" s="194">
        <v>428</v>
      </c>
      <c r="C152" s="194">
        <v>4006</v>
      </c>
      <c r="D152" s="194">
        <v>17</v>
      </c>
      <c r="E152" s="194">
        <v>0</v>
      </c>
      <c r="F152" s="195">
        <v>4451</v>
      </c>
      <c r="H152" s="273" t="s">
        <v>52</v>
      </c>
      <c r="I152" s="194">
        <v>58</v>
      </c>
      <c r="J152" s="194">
        <v>230</v>
      </c>
      <c r="K152" s="194">
        <v>0</v>
      </c>
      <c r="L152" s="194">
        <v>75</v>
      </c>
      <c r="M152" s="195">
        <v>363</v>
      </c>
    </row>
    <row r="153" spans="1:13" x14ac:dyDescent="0.2">
      <c r="A153" s="273" t="s">
        <v>53</v>
      </c>
      <c r="B153" s="194">
        <v>84</v>
      </c>
      <c r="C153" s="194">
        <v>971</v>
      </c>
      <c r="D153" s="194">
        <v>1</v>
      </c>
      <c r="E153" s="194">
        <v>0</v>
      </c>
      <c r="F153" s="195">
        <v>1056</v>
      </c>
      <c r="H153" s="273" t="s">
        <v>53</v>
      </c>
      <c r="I153" s="194">
        <v>6</v>
      </c>
      <c r="J153" s="194">
        <v>43</v>
      </c>
      <c r="K153" s="194">
        <v>0</v>
      </c>
      <c r="L153" s="194">
        <v>2</v>
      </c>
      <c r="M153" s="195">
        <v>51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15401</v>
      </c>
      <c r="C155" s="239">
        <v>27446</v>
      </c>
      <c r="D155" s="239">
        <v>4247</v>
      </c>
      <c r="E155" s="239">
        <v>3234</v>
      </c>
      <c r="F155" s="240">
        <v>50328</v>
      </c>
      <c r="H155" s="119" t="s">
        <v>13</v>
      </c>
      <c r="I155" s="239">
        <v>7838</v>
      </c>
      <c r="J155" s="239">
        <v>6179</v>
      </c>
      <c r="K155" s="239">
        <v>971</v>
      </c>
      <c r="L155" s="239">
        <v>28654</v>
      </c>
      <c r="M155" s="240">
        <v>43642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736</v>
      </c>
      <c r="C159" s="194">
        <v>91</v>
      </c>
      <c r="D159" s="194">
        <v>660</v>
      </c>
      <c r="E159" s="194">
        <v>1802</v>
      </c>
      <c r="F159" s="195">
        <v>3289</v>
      </c>
      <c r="H159" s="273" t="s">
        <v>48</v>
      </c>
      <c r="I159" s="194">
        <v>1065</v>
      </c>
      <c r="J159" s="194">
        <v>66</v>
      </c>
      <c r="K159" s="194">
        <v>325</v>
      </c>
      <c r="L159" s="194">
        <v>4734</v>
      </c>
      <c r="M159" s="195">
        <v>6190</v>
      </c>
    </row>
    <row r="160" spans="1:13" s="56" customFormat="1" x14ac:dyDescent="0.2">
      <c r="A160" s="273" t="s">
        <v>49</v>
      </c>
      <c r="B160" s="194">
        <v>8540</v>
      </c>
      <c r="C160" s="194">
        <v>5508</v>
      </c>
      <c r="D160" s="194">
        <v>2548</v>
      </c>
      <c r="E160" s="194">
        <v>983</v>
      </c>
      <c r="F160" s="195">
        <v>17579</v>
      </c>
      <c r="H160" s="273" t="s">
        <v>49</v>
      </c>
      <c r="I160" s="194">
        <v>5653</v>
      </c>
      <c r="J160" s="194">
        <v>3492</v>
      </c>
      <c r="K160" s="194">
        <v>609</v>
      </c>
      <c r="L160" s="194">
        <v>19233</v>
      </c>
      <c r="M160" s="195">
        <v>28987</v>
      </c>
    </row>
    <row r="161" spans="1:13" s="56" customFormat="1" x14ac:dyDescent="0.2">
      <c r="A161" s="273" t="s">
        <v>50</v>
      </c>
      <c r="B161" s="194">
        <v>3778</v>
      </c>
      <c r="C161" s="194">
        <v>11006</v>
      </c>
      <c r="D161" s="194">
        <v>584</v>
      </c>
      <c r="E161" s="194">
        <v>36</v>
      </c>
      <c r="F161" s="195">
        <v>15404</v>
      </c>
      <c r="H161" s="273" t="s">
        <v>50</v>
      </c>
      <c r="I161" s="194">
        <v>861</v>
      </c>
      <c r="J161" s="194">
        <v>1981</v>
      </c>
      <c r="K161" s="194">
        <v>48</v>
      </c>
      <c r="L161" s="194">
        <v>2320</v>
      </c>
      <c r="M161" s="195">
        <v>5210</v>
      </c>
    </row>
    <row r="162" spans="1:13" s="56" customFormat="1" x14ac:dyDescent="0.2">
      <c r="A162" s="273" t="s">
        <v>51</v>
      </c>
      <c r="B162" s="194">
        <v>897</v>
      </c>
      <c r="C162" s="194">
        <v>5822</v>
      </c>
      <c r="D162" s="194">
        <v>81</v>
      </c>
      <c r="E162" s="194">
        <v>7</v>
      </c>
      <c r="F162" s="195">
        <v>6807</v>
      </c>
      <c r="H162" s="273" t="s">
        <v>51</v>
      </c>
      <c r="I162" s="194">
        <v>169</v>
      </c>
      <c r="J162" s="194">
        <v>427</v>
      </c>
      <c r="K162" s="194">
        <v>7</v>
      </c>
      <c r="L162" s="194">
        <v>382</v>
      </c>
      <c r="M162" s="195">
        <v>985</v>
      </c>
    </row>
    <row r="163" spans="1:13" s="56" customFormat="1" x14ac:dyDescent="0.2">
      <c r="A163" s="273" t="s">
        <v>52</v>
      </c>
      <c r="B163" s="194">
        <v>342</v>
      </c>
      <c r="C163" s="194">
        <v>2722</v>
      </c>
      <c r="D163" s="194">
        <v>11</v>
      </c>
      <c r="E163" s="194">
        <v>0</v>
      </c>
      <c r="F163" s="195">
        <v>3075</v>
      </c>
      <c r="H163" s="273" t="s">
        <v>52</v>
      </c>
      <c r="I163" s="194">
        <v>56</v>
      </c>
      <c r="J163" s="194">
        <v>168</v>
      </c>
      <c r="K163" s="194">
        <v>2</v>
      </c>
      <c r="L163" s="194">
        <v>83</v>
      </c>
      <c r="M163" s="195">
        <v>309</v>
      </c>
    </row>
    <row r="164" spans="1:13" s="56" customFormat="1" x14ac:dyDescent="0.2">
      <c r="A164" s="273" t="s">
        <v>53</v>
      </c>
      <c r="B164" s="194">
        <v>65</v>
      </c>
      <c r="C164" s="194">
        <v>542</v>
      </c>
      <c r="D164" s="194">
        <v>1</v>
      </c>
      <c r="E164" s="194">
        <v>0</v>
      </c>
      <c r="F164" s="195">
        <v>608</v>
      </c>
      <c r="H164" s="273" t="s">
        <v>53</v>
      </c>
      <c r="I164" s="194">
        <v>3</v>
      </c>
      <c r="J164" s="194">
        <v>25</v>
      </c>
      <c r="K164" s="194">
        <v>0</v>
      </c>
      <c r="L164" s="194">
        <v>6</v>
      </c>
      <c r="M164" s="195">
        <v>34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14358</v>
      </c>
      <c r="C166" s="245">
        <v>25691</v>
      </c>
      <c r="D166" s="245">
        <v>3885</v>
      </c>
      <c r="E166" s="245">
        <v>2828</v>
      </c>
      <c r="F166" s="246">
        <v>46762</v>
      </c>
      <c r="H166" s="244" t="s">
        <v>13</v>
      </c>
      <c r="I166" s="245">
        <v>7807</v>
      </c>
      <c r="J166" s="245">
        <v>6159</v>
      </c>
      <c r="K166" s="245">
        <v>991</v>
      </c>
      <c r="L166" s="245">
        <v>26758</v>
      </c>
      <c r="M166" s="246">
        <v>41715</v>
      </c>
    </row>
    <row r="167" spans="1:13" s="56" customFormat="1" x14ac:dyDescent="0.2">
      <c r="A167" s="2"/>
      <c r="B167" s="247"/>
      <c r="C167" s="247"/>
      <c r="D167" s="247"/>
      <c r="E167" s="247"/>
      <c r="F167" s="247"/>
      <c r="H167" s="2"/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216</v>
      </c>
      <c r="B172" s="325" t="s">
        <v>0</v>
      </c>
      <c r="C172" s="325"/>
      <c r="D172" s="325"/>
      <c r="E172" s="325"/>
      <c r="F172" s="325"/>
      <c r="H172" s="325" t="s">
        <v>0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/>
      <c r="C173" s="338"/>
      <c r="D173" s="338"/>
      <c r="E173" s="338"/>
      <c r="F173" s="338"/>
      <c r="H173" s="338"/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/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2134</v>
      </c>
      <c r="C185" s="194">
        <v>184</v>
      </c>
      <c r="D185" s="194">
        <v>1103</v>
      </c>
      <c r="E185" s="194">
        <v>7518</v>
      </c>
      <c r="F185" s="195">
        <v>10939</v>
      </c>
    </row>
    <row r="186" spans="1:13" x14ac:dyDescent="0.2">
      <c r="A186" s="273" t="s">
        <v>49</v>
      </c>
      <c r="B186" s="194">
        <v>14571</v>
      </c>
      <c r="C186" s="194">
        <v>6193</v>
      </c>
      <c r="D186" s="194">
        <v>3315</v>
      </c>
      <c r="E186" s="194">
        <v>21597</v>
      </c>
      <c r="F186" s="195">
        <v>45676</v>
      </c>
    </row>
    <row r="187" spans="1:13" x14ac:dyDescent="0.2">
      <c r="A187" s="273" t="s">
        <v>50</v>
      </c>
      <c r="B187" s="194">
        <v>4811</v>
      </c>
      <c r="C187" s="194">
        <v>13847</v>
      </c>
      <c r="D187" s="194">
        <v>689</v>
      </c>
      <c r="E187" s="194">
        <v>2317</v>
      </c>
      <c r="F187" s="195">
        <v>21664</v>
      </c>
    </row>
    <row r="188" spans="1:13" x14ac:dyDescent="0.2">
      <c r="A188" s="273" t="s">
        <v>51</v>
      </c>
      <c r="B188" s="194">
        <v>1147</v>
      </c>
      <c r="C188" s="194">
        <v>8151</v>
      </c>
      <c r="D188" s="194">
        <v>93</v>
      </c>
      <c r="E188" s="194">
        <v>379</v>
      </c>
      <c r="F188" s="195">
        <v>9770</v>
      </c>
    </row>
    <row r="189" spans="1:13" x14ac:dyDescent="0.2">
      <c r="A189" s="273" t="s">
        <v>52</v>
      </c>
      <c r="B189" s="194">
        <v>486</v>
      </c>
      <c r="C189" s="194">
        <v>4236</v>
      </c>
      <c r="D189" s="194">
        <v>17</v>
      </c>
      <c r="E189" s="194">
        <v>75</v>
      </c>
      <c r="F189" s="195">
        <v>4814</v>
      </c>
    </row>
    <row r="190" spans="1:13" x14ac:dyDescent="0.2">
      <c r="A190" s="273" t="s">
        <v>53</v>
      </c>
      <c r="B190" s="194">
        <v>90</v>
      </c>
      <c r="C190" s="194">
        <v>1014</v>
      </c>
      <c r="D190" s="194">
        <v>1</v>
      </c>
      <c r="E190" s="194">
        <v>2</v>
      </c>
      <c r="F190" s="195">
        <v>1107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23239</v>
      </c>
      <c r="C192" s="239">
        <v>33625</v>
      </c>
      <c r="D192" s="239">
        <v>5218</v>
      </c>
      <c r="E192" s="239">
        <v>31888</v>
      </c>
      <c r="F192" s="240">
        <v>93970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tr">
        <f>+B20</f>
        <v>Decorrenti ANNO 2021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1801</v>
      </c>
      <c r="C196" s="194">
        <v>157</v>
      </c>
      <c r="D196" s="194">
        <v>985</v>
      </c>
      <c r="E196" s="194">
        <v>6536</v>
      </c>
      <c r="F196" s="195">
        <v>9479</v>
      </c>
    </row>
    <row r="197" spans="1:13" s="56" customFormat="1" x14ac:dyDescent="0.2">
      <c r="A197" s="273" t="s">
        <v>49</v>
      </c>
      <c r="B197" s="194">
        <v>14193</v>
      </c>
      <c r="C197" s="194">
        <v>9000</v>
      </c>
      <c r="D197" s="194">
        <v>3157</v>
      </c>
      <c r="E197" s="194">
        <v>20216</v>
      </c>
      <c r="F197" s="195">
        <v>46566</v>
      </c>
    </row>
    <row r="198" spans="1:13" s="56" customFormat="1" x14ac:dyDescent="0.2">
      <c r="A198" s="273" t="s">
        <v>50</v>
      </c>
      <c r="B198" s="194">
        <v>4639</v>
      </c>
      <c r="C198" s="194">
        <v>12987</v>
      </c>
      <c r="D198" s="194">
        <v>632</v>
      </c>
      <c r="E198" s="194">
        <v>2356</v>
      </c>
      <c r="F198" s="195">
        <v>20614</v>
      </c>
    </row>
    <row r="199" spans="1:13" s="56" customFormat="1" x14ac:dyDescent="0.2">
      <c r="A199" s="273" t="s">
        <v>51</v>
      </c>
      <c r="B199" s="194">
        <v>1066</v>
      </c>
      <c r="C199" s="194">
        <v>6249</v>
      </c>
      <c r="D199" s="194">
        <v>88</v>
      </c>
      <c r="E199" s="194">
        <v>389</v>
      </c>
      <c r="F199" s="195">
        <v>7792</v>
      </c>
    </row>
    <row r="200" spans="1:13" s="56" customFormat="1" x14ac:dyDescent="0.2">
      <c r="A200" s="273" t="s">
        <v>52</v>
      </c>
      <c r="B200" s="194">
        <v>398</v>
      </c>
      <c r="C200" s="194">
        <v>2890</v>
      </c>
      <c r="D200" s="194">
        <v>13</v>
      </c>
      <c r="E200" s="194">
        <v>83</v>
      </c>
      <c r="F200" s="195">
        <v>3384</v>
      </c>
    </row>
    <row r="201" spans="1:13" s="56" customFormat="1" x14ac:dyDescent="0.2">
      <c r="A201" s="273" t="s">
        <v>53</v>
      </c>
      <c r="B201" s="194">
        <v>68</v>
      </c>
      <c r="C201" s="194">
        <v>567</v>
      </c>
      <c r="D201" s="194">
        <v>1</v>
      </c>
      <c r="E201" s="194">
        <v>6</v>
      </c>
      <c r="F201" s="195">
        <v>642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22165</v>
      </c>
      <c r="C203" s="245">
        <v>31850</v>
      </c>
      <c r="D203" s="245">
        <v>4876</v>
      </c>
      <c r="E203" s="245">
        <v>29586</v>
      </c>
      <c r="F203" s="246">
        <v>88477</v>
      </c>
    </row>
    <row r="204" spans="1:13" s="56" customFormat="1" x14ac:dyDescent="0.2">
      <c r="A204" s="2"/>
      <c r="B204" s="247"/>
      <c r="C204" s="247"/>
      <c r="D204" s="247"/>
      <c r="E204" s="247"/>
      <c r="F204" s="247"/>
    </row>
    <row r="205" spans="1:13" x14ac:dyDescent="0.2">
      <c r="A205" s="9" t="s">
        <v>74</v>
      </c>
      <c r="B205" s="325" t="s">
        <v>0</v>
      </c>
      <c r="C205" s="325"/>
      <c r="D205" s="325"/>
      <c r="E205" s="325"/>
      <c r="F205" s="325"/>
      <c r="H205" s="325" t="s">
        <v>0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/>
      <c r="C206" s="338"/>
      <c r="D206" s="338"/>
      <c r="E206" s="338"/>
      <c r="F206" s="338"/>
      <c r="H206" s="338"/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+B20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/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22879</v>
      </c>
      <c r="C219" s="252">
        <v>32435</v>
      </c>
      <c r="D219" s="252">
        <v>4727</v>
      </c>
      <c r="E219" s="252">
        <v>31625</v>
      </c>
      <c r="F219" s="28">
        <v>91666</v>
      </c>
    </row>
    <row r="220" spans="1:13" x14ac:dyDescent="0.2">
      <c r="A220" s="193" t="s">
        <v>26</v>
      </c>
      <c r="B220" s="169">
        <v>360</v>
      </c>
      <c r="C220" s="252">
        <v>1190</v>
      </c>
      <c r="D220" s="252">
        <v>491</v>
      </c>
      <c r="E220" s="252">
        <v>263</v>
      </c>
      <c r="F220" s="28">
        <v>2304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23239</v>
      </c>
      <c r="C222" s="201">
        <v>33625</v>
      </c>
      <c r="D222" s="201">
        <v>5218</v>
      </c>
      <c r="E222" s="201">
        <v>31888</v>
      </c>
      <c r="F222" s="202">
        <v>93970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59"/>
      <c r="B224" s="144"/>
      <c r="C224" s="144"/>
      <c r="D224" s="144"/>
      <c r="E224" s="144"/>
      <c r="F224" s="205"/>
    </row>
    <row r="225" spans="1:13" x14ac:dyDescent="0.2">
      <c r="A225" s="193"/>
      <c r="B225" s="339" t="str">
        <f>+B20</f>
        <v>Decorrenti ANNO 2021</v>
      </c>
      <c r="C225" s="339"/>
      <c r="D225" s="339"/>
      <c r="E225" s="339"/>
      <c r="F225" s="340"/>
      <c r="H225" s="343" t="str">
        <f>+B217</f>
        <v>Decorrenti ANNO 2020</v>
      </c>
      <c r="I225" s="343"/>
      <c r="J225" s="343"/>
      <c r="K225" s="343"/>
      <c r="L225" s="343"/>
      <c r="M225" s="343"/>
    </row>
    <row r="226" spans="1:13" x14ac:dyDescent="0.2">
      <c r="A226" s="193"/>
      <c r="B226" s="194"/>
      <c r="C226" s="194"/>
      <c r="D226" s="194"/>
      <c r="E226" s="194"/>
      <c r="F226" s="195"/>
    </row>
    <row r="227" spans="1:13" x14ac:dyDescent="0.2">
      <c r="A227" s="193" t="s">
        <v>100</v>
      </c>
      <c r="B227" s="194">
        <v>21748</v>
      </c>
      <c r="C227" s="194">
        <v>30388</v>
      </c>
      <c r="D227" s="194">
        <v>4425</v>
      </c>
      <c r="E227" s="194">
        <v>29375</v>
      </c>
      <c r="F227" s="195">
        <v>85936</v>
      </c>
    </row>
    <row r="228" spans="1:13" x14ac:dyDescent="0.2">
      <c r="A228" s="193" t="s">
        <v>26</v>
      </c>
      <c r="B228" s="194">
        <v>417</v>
      </c>
      <c r="C228" s="194">
        <v>1462</v>
      </c>
      <c r="D228" s="194">
        <v>451</v>
      </c>
      <c r="E228" s="194">
        <v>211</v>
      </c>
      <c r="F228" s="195">
        <v>2541</v>
      </c>
    </row>
    <row r="229" spans="1:13" x14ac:dyDescent="0.2">
      <c r="A229" s="52"/>
      <c r="B229" s="194"/>
      <c r="C229" s="194"/>
      <c r="D229" s="194"/>
      <c r="E229" s="194"/>
      <c r="F229" s="238"/>
    </row>
    <row r="230" spans="1:13" ht="15" customHeight="1" x14ac:dyDescent="0.2">
      <c r="A230" s="244" t="s">
        <v>13</v>
      </c>
      <c r="B230" s="245">
        <v>22165</v>
      </c>
      <c r="C230" s="245">
        <v>31850</v>
      </c>
      <c r="D230" s="245">
        <v>4876</v>
      </c>
      <c r="E230" s="245">
        <v>29586</v>
      </c>
      <c r="F230" s="246">
        <v>88477</v>
      </c>
    </row>
    <row r="231" spans="1:13" ht="86.1" customHeight="1" x14ac:dyDescent="0.2">
      <c r="A231" s="346" t="s">
        <v>101</v>
      </c>
      <c r="B231" s="346"/>
      <c r="C231" s="346"/>
      <c r="D231" s="346"/>
      <c r="E231" s="346"/>
      <c r="F231" s="346"/>
    </row>
    <row r="232" spans="1:13" x14ac:dyDescent="0.2">
      <c r="B232" s="266"/>
      <c r="C232" s="266"/>
      <c r="D232" s="266"/>
      <c r="E232" s="266"/>
      <c r="F232" s="266"/>
    </row>
    <row r="233" spans="1:13" s="286" customFormat="1" ht="15" customHeight="1" x14ac:dyDescent="0.2">
      <c r="A233" s="2"/>
      <c r="B233" s="2"/>
      <c r="C233" s="2"/>
      <c r="D233" s="2"/>
      <c r="E233" s="2"/>
      <c r="F233" s="2"/>
    </row>
    <row r="243" spans="1:6" x14ac:dyDescent="0.2">
      <c r="A243" s="9"/>
      <c r="B243" s="267"/>
      <c r="C243" s="267"/>
      <c r="D243" s="267"/>
      <c r="E243" s="267"/>
      <c r="F243" s="267"/>
    </row>
    <row r="244" spans="1:6" ht="13.5" x14ac:dyDescent="0.2">
      <c r="A244" s="9"/>
      <c r="B244" s="216"/>
      <c r="C244" s="216"/>
      <c r="D244" s="216"/>
      <c r="E244" s="216"/>
      <c r="F244" s="216"/>
    </row>
    <row r="246" spans="1:6" x14ac:dyDescent="0.2">
      <c r="A246" s="217"/>
      <c r="B246" s="217"/>
      <c r="C246" s="217"/>
      <c r="D246" s="217"/>
      <c r="E246" s="217"/>
      <c r="F246" s="217"/>
    </row>
    <row r="247" spans="1:6" x14ac:dyDescent="0.2">
      <c r="A247" s="9"/>
      <c r="B247" s="279"/>
      <c r="C247" s="280"/>
      <c r="D247" s="10"/>
      <c r="E247" s="10"/>
      <c r="F247" s="10"/>
    </row>
    <row r="248" spans="1:6" x14ac:dyDescent="0.2">
      <c r="A248" s="218"/>
      <c r="B248" s="218"/>
      <c r="C248" s="218"/>
      <c r="D248" s="218"/>
      <c r="E248" s="218"/>
      <c r="F248" s="218"/>
    </row>
    <row r="249" spans="1:6" x14ac:dyDescent="0.2">
      <c r="A249" s="287"/>
      <c r="B249" s="287"/>
      <c r="C249" s="287"/>
      <c r="D249" s="287"/>
      <c r="E249" s="287"/>
      <c r="F249" s="287"/>
    </row>
    <row r="250" spans="1:6" x14ac:dyDescent="0.2">
      <c r="B250" s="10"/>
      <c r="C250" s="248"/>
      <c r="D250" s="10"/>
      <c r="E250" s="10"/>
      <c r="F250" s="10"/>
    </row>
    <row r="279" spans="1:1" x14ac:dyDescent="0.2">
      <c r="A279" s="288"/>
    </row>
  </sheetData>
  <mergeCells count="82">
    <mergeCell ref="H225:M225"/>
    <mergeCell ref="B225:F225"/>
    <mergeCell ref="A231:F231"/>
    <mergeCell ref="A208:F208"/>
    <mergeCell ref="H208:M208"/>
    <mergeCell ref="A210:F210"/>
    <mergeCell ref="H210:M210"/>
    <mergeCell ref="H212:M212"/>
    <mergeCell ref="B217:F217"/>
    <mergeCell ref="B184:F184"/>
    <mergeCell ref="B195:F195"/>
    <mergeCell ref="B205:F205"/>
    <mergeCell ref="H205:M205"/>
    <mergeCell ref="B206:F206"/>
    <mergeCell ref="H206:M206"/>
    <mergeCell ref="B173:F173"/>
    <mergeCell ref="H173:M173"/>
    <mergeCell ref="A175:F175"/>
    <mergeCell ref="H175:M175"/>
    <mergeCell ref="A177:F177"/>
    <mergeCell ref="H177:M177"/>
    <mergeCell ref="B147:F147"/>
    <mergeCell ref="I147:M147"/>
    <mergeCell ref="B158:F158"/>
    <mergeCell ref="I158:M158"/>
    <mergeCell ref="B172:F172"/>
    <mergeCell ref="H172:M172"/>
    <mergeCell ref="B136:F136"/>
    <mergeCell ref="I136:M136"/>
    <mergeCell ref="A138:F138"/>
    <mergeCell ref="H138:M138"/>
    <mergeCell ref="A140:F140"/>
    <mergeCell ref="H140:M140"/>
    <mergeCell ref="H106:M106"/>
    <mergeCell ref="B111:F111"/>
    <mergeCell ref="H120:M120"/>
    <mergeCell ref="B122:F122"/>
    <mergeCell ref="B135:F135"/>
    <mergeCell ref="I135:M135"/>
    <mergeCell ref="B100:F100"/>
    <mergeCell ref="H100:M100"/>
    <mergeCell ref="A102:F102"/>
    <mergeCell ref="H102:M102"/>
    <mergeCell ref="A104:F104"/>
    <mergeCell ref="H104:M104"/>
    <mergeCell ref="A69:F69"/>
    <mergeCell ref="H69:M69"/>
    <mergeCell ref="B76:F76"/>
    <mergeCell ref="B85:F85"/>
    <mergeCell ref="B99:F99"/>
    <mergeCell ref="H99:M99"/>
    <mergeCell ref="B64:F64"/>
    <mergeCell ref="H64:M64"/>
    <mergeCell ref="B65:F65"/>
    <mergeCell ref="H65:M65"/>
    <mergeCell ref="A67:F67"/>
    <mergeCell ref="H67:M67"/>
    <mergeCell ref="B52:F52"/>
    <mergeCell ref="B33:F33"/>
    <mergeCell ref="H33:M33"/>
    <mergeCell ref="B34:F34"/>
    <mergeCell ref="H34:M34"/>
    <mergeCell ref="B35:F35"/>
    <mergeCell ref="A36:F36"/>
    <mergeCell ref="H36:M36"/>
    <mergeCell ref="A38:F38"/>
    <mergeCell ref="H38:M38"/>
    <mergeCell ref="A39:F39"/>
    <mergeCell ref="A40:F40"/>
    <mergeCell ref="B45:F45"/>
    <mergeCell ref="B20:F20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116</v>
      </c>
      <c r="B1" s="325" t="s">
        <v>7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49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B3" s="325" t="s">
        <v>107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/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7227</v>
      </c>
      <c r="C17" s="22">
        <v>904.55348000553477</v>
      </c>
      <c r="D17" s="160">
        <v>8040</v>
      </c>
      <c r="E17" s="22">
        <v>1570.6220149253732</v>
      </c>
      <c r="F17" s="160">
        <v>1417</v>
      </c>
      <c r="G17" s="22">
        <v>660.88285109386027</v>
      </c>
      <c r="H17" s="160">
        <v>5223</v>
      </c>
      <c r="I17" s="22">
        <v>576.38292169251383</v>
      </c>
      <c r="J17" s="160">
        <v>21907</v>
      </c>
      <c r="K17" s="22">
        <v>1055.001962842927</v>
      </c>
    </row>
    <row r="18" spans="1:214" x14ac:dyDescent="0.2">
      <c r="A18" s="159" t="s">
        <v>16</v>
      </c>
      <c r="B18" s="160">
        <v>7060</v>
      </c>
      <c r="C18" s="22">
        <v>905.6686968838527</v>
      </c>
      <c r="D18" s="160">
        <v>5786</v>
      </c>
      <c r="E18" s="22">
        <v>1551.9730383684757</v>
      </c>
      <c r="F18" s="160">
        <v>857</v>
      </c>
      <c r="G18" s="22">
        <v>621.17619603267212</v>
      </c>
      <c r="H18" s="160">
        <v>6791</v>
      </c>
      <c r="I18" s="22">
        <v>594.61669857163895</v>
      </c>
      <c r="J18" s="160">
        <v>20494</v>
      </c>
      <c r="K18" s="22">
        <v>973.16912267004977</v>
      </c>
    </row>
    <row r="19" spans="1:214" x14ac:dyDescent="0.2">
      <c r="A19" s="159" t="s">
        <v>17</v>
      </c>
      <c r="B19" s="160">
        <v>6931</v>
      </c>
      <c r="C19" s="22">
        <v>919.514932910114</v>
      </c>
      <c r="D19" s="160">
        <v>6165</v>
      </c>
      <c r="E19" s="22">
        <v>1549.0707218167072</v>
      </c>
      <c r="F19" s="160">
        <v>1056</v>
      </c>
      <c r="G19" s="22">
        <v>650.31912878787875</v>
      </c>
      <c r="H19" s="160">
        <v>4969</v>
      </c>
      <c r="I19" s="22">
        <v>586.59569329845044</v>
      </c>
      <c r="J19" s="160">
        <v>19121</v>
      </c>
      <c r="K19" s="22">
        <v>1021.1134354897756</v>
      </c>
    </row>
    <row r="20" spans="1:214" x14ac:dyDescent="0.2">
      <c r="A20" s="159" t="s">
        <v>18</v>
      </c>
      <c r="B20" s="160">
        <v>6789</v>
      </c>
      <c r="C20" s="22">
        <v>869.40374134629553</v>
      </c>
      <c r="D20" s="160">
        <v>6555</v>
      </c>
      <c r="E20" s="22">
        <v>1529.5168573607932</v>
      </c>
      <c r="F20" s="160">
        <v>1343</v>
      </c>
      <c r="G20" s="22">
        <v>649.09084139985112</v>
      </c>
      <c r="H20" s="160">
        <v>6012</v>
      </c>
      <c r="I20" s="22">
        <v>598.18346640053232</v>
      </c>
      <c r="J20" s="160">
        <v>20699</v>
      </c>
      <c r="K20" s="22">
        <v>985.37972848929905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28007</v>
      </c>
      <c r="C22" s="163">
        <v>900.01671010818723</v>
      </c>
      <c r="D22" s="162">
        <v>26546</v>
      </c>
      <c r="E22" s="163">
        <v>1551.4021321479695</v>
      </c>
      <c r="F22" s="162">
        <v>4673</v>
      </c>
      <c r="G22" s="163">
        <v>647.82516584635141</v>
      </c>
      <c r="H22" s="162">
        <v>22995</v>
      </c>
      <c r="I22" s="163">
        <v>589.6744074798869</v>
      </c>
      <c r="J22" s="162">
        <v>82221</v>
      </c>
      <c r="K22" s="163">
        <v>1009.1964461633889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7122</v>
      </c>
      <c r="C26" s="22">
        <v>900.06809884863799</v>
      </c>
      <c r="D26" s="160">
        <v>7191</v>
      </c>
      <c r="E26" s="22">
        <v>1513.3590599360311</v>
      </c>
      <c r="F26" s="160">
        <v>1196</v>
      </c>
      <c r="G26" s="22">
        <v>648.00083612040135</v>
      </c>
      <c r="H26" s="160">
        <v>6517</v>
      </c>
      <c r="I26" s="22">
        <v>597.68006751572807</v>
      </c>
      <c r="J26" s="160">
        <v>22026</v>
      </c>
      <c r="K26" s="22">
        <v>997.13706528647958</v>
      </c>
    </row>
    <row r="27" spans="1:214" x14ac:dyDescent="0.2">
      <c r="A27" s="159" t="s">
        <v>16</v>
      </c>
      <c r="B27" s="160">
        <v>7058</v>
      </c>
      <c r="C27" s="22">
        <v>881.49390762255598</v>
      </c>
      <c r="D27" s="160">
        <v>6072</v>
      </c>
      <c r="E27" s="22">
        <v>1423.2427536231885</v>
      </c>
      <c r="F27" s="160">
        <v>1331</v>
      </c>
      <c r="G27" s="22">
        <v>661.56724267468064</v>
      </c>
      <c r="H27" s="160">
        <v>6190</v>
      </c>
      <c r="I27" s="22">
        <v>605.02697899838449</v>
      </c>
      <c r="J27" s="160">
        <v>20651</v>
      </c>
      <c r="K27" s="22">
        <v>943.74010943779967</v>
      </c>
    </row>
    <row r="28" spans="1:214" x14ac:dyDescent="0.2">
      <c r="A28" s="159" t="s">
        <v>17</v>
      </c>
      <c r="B28" s="160">
        <v>6608</v>
      </c>
      <c r="C28" s="22">
        <v>907.15708232445525</v>
      </c>
      <c r="D28" s="160">
        <v>5755</v>
      </c>
      <c r="E28" s="22">
        <v>1435.631103388358</v>
      </c>
      <c r="F28" s="160">
        <v>1009</v>
      </c>
      <c r="G28" s="22">
        <v>641.96233894945487</v>
      </c>
      <c r="H28" s="160">
        <v>4722</v>
      </c>
      <c r="I28" s="22">
        <v>596.59656925031766</v>
      </c>
      <c r="J28" s="160">
        <v>18094</v>
      </c>
      <c r="K28" s="22">
        <v>979.40869901624853</v>
      </c>
    </row>
    <row r="29" spans="1:214" x14ac:dyDescent="0.2">
      <c r="A29" s="159" t="s">
        <v>18</v>
      </c>
      <c r="B29" s="160">
        <v>5864</v>
      </c>
      <c r="C29" s="22">
        <v>885.25852660300131</v>
      </c>
      <c r="D29" s="160">
        <v>5826</v>
      </c>
      <c r="E29" s="22">
        <v>1415.5993820803296</v>
      </c>
      <c r="F29" s="160">
        <v>866</v>
      </c>
      <c r="G29" s="22">
        <v>642.72170900692845</v>
      </c>
      <c r="H29" s="160">
        <v>3976</v>
      </c>
      <c r="I29" s="22">
        <v>607.95422535211264</v>
      </c>
      <c r="J29" s="160">
        <v>16532</v>
      </c>
      <c r="K29" s="22">
        <v>992.75707718364379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26652</v>
      </c>
      <c r="C31" s="163">
        <v>893.64850667867324</v>
      </c>
      <c r="D31" s="162">
        <v>24844</v>
      </c>
      <c r="E31" s="163">
        <v>1450.4039607148607</v>
      </c>
      <c r="F31" s="162">
        <v>4402</v>
      </c>
      <c r="G31" s="163">
        <v>649.67991821899136</v>
      </c>
      <c r="H31" s="162">
        <v>21405</v>
      </c>
      <c r="I31" s="163">
        <v>601.4741415557113</v>
      </c>
      <c r="J31" s="162">
        <v>77303</v>
      </c>
      <c r="K31" s="163">
        <v>977.78610144496338</v>
      </c>
    </row>
    <row r="32" spans="1:214" s="36" customFormat="1" x14ac:dyDescent="0.2">
      <c r="A32" s="329" t="s">
        <v>97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/>
  <dimension ref="A1:N280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94</v>
      </c>
      <c r="B1" s="325" t="s">
        <v>7</v>
      </c>
      <c r="C1" s="325"/>
      <c r="D1" s="325"/>
      <c r="E1" s="325"/>
      <c r="F1" s="325"/>
      <c r="H1" s="325" t="s">
        <v>7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/>
      <c r="C2" s="338"/>
      <c r="D2" s="338"/>
      <c r="E2" s="338"/>
      <c r="F2" s="338"/>
      <c r="H2" s="338"/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/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14966</v>
      </c>
      <c r="C14" s="194">
        <v>17650</v>
      </c>
      <c r="D14" s="194">
        <v>2890</v>
      </c>
      <c r="E14" s="194">
        <v>4714</v>
      </c>
      <c r="F14" s="195">
        <v>40220</v>
      </c>
    </row>
    <row r="15" spans="1:13" ht="15" customHeight="1" x14ac:dyDescent="0.2">
      <c r="A15" s="193" t="s">
        <v>29</v>
      </c>
      <c r="B15" s="194">
        <v>13041</v>
      </c>
      <c r="C15" s="194">
        <v>8896</v>
      </c>
      <c r="D15" s="194">
        <v>1783</v>
      </c>
      <c r="E15" s="194">
        <v>18281</v>
      </c>
      <c r="F15" s="195">
        <v>42001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28007</v>
      </c>
      <c r="C17" s="201">
        <v>26546</v>
      </c>
      <c r="D17" s="201">
        <v>4673</v>
      </c>
      <c r="E17" s="201">
        <v>22995</v>
      </c>
      <c r="F17" s="202">
        <v>82221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  <c r="I19" s="203"/>
      <c r="J19" s="203"/>
      <c r="K19" s="203"/>
      <c r="L19" s="203"/>
      <c r="M19" s="203"/>
    </row>
    <row r="20" spans="1:13" x14ac:dyDescent="0.2">
      <c r="A20" s="192"/>
      <c r="B20" s="341" t="str">
        <f>+FPLD_tot!$B$20</f>
        <v>Decorrenti ANNO 2021</v>
      </c>
      <c r="C20" s="341"/>
      <c r="D20" s="341"/>
      <c r="E20" s="341"/>
      <c r="F20" s="342"/>
      <c r="I20" s="211"/>
      <c r="J20" s="191"/>
      <c r="K20" s="191"/>
      <c r="L20" s="191"/>
    </row>
    <row r="21" spans="1:13" x14ac:dyDescent="0.2">
      <c r="A21" s="193" t="s">
        <v>28</v>
      </c>
      <c r="B21" s="194">
        <v>13589</v>
      </c>
      <c r="C21" s="194">
        <v>15974</v>
      </c>
      <c r="D21" s="194">
        <v>2661</v>
      </c>
      <c r="E21" s="194">
        <v>4198</v>
      </c>
      <c r="F21" s="195">
        <v>36422</v>
      </c>
      <c r="H21" s="325" t="str">
        <f>+B13</f>
        <v>Decorrenti ANNO 2020</v>
      </c>
      <c r="I21" s="325"/>
      <c r="J21" s="325"/>
      <c r="K21" s="325"/>
      <c r="L21" s="325"/>
      <c r="M21" s="325"/>
    </row>
    <row r="22" spans="1:13" x14ac:dyDescent="0.2">
      <c r="A22" s="193" t="s">
        <v>29</v>
      </c>
      <c r="B22" s="194">
        <v>13063</v>
      </c>
      <c r="C22" s="194">
        <v>8870</v>
      </c>
      <c r="D22" s="194">
        <v>1741</v>
      </c>
      <c r="E22" s="194">
        <v>17207</v>
      </c>
      <c r="F22" s="195">
        <v>40881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26652</v>
      </c>
      <c r="C24" s="214">
        <v>24844</v>
      </c>
      <c r="D24" s="214">
        <v>4402</v>
      </c>
      <c r="E24" s="214">
        <v>21405</v>
      </c>
      <c r="F24" s="215">
        <v>77303</v>
      </c>
      <c r="I24" s="211"/>
      <c r="J24" s="191"/>
      <c r="K24" s="191"/>
      <c r="L24" s="191"/>
    </row>
    <row r="25" spans="1:13" ht="15" customHeight="1" x14ac:dyDescent="0.2"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119</v>
      </c>
      <c r="B33" s="325" t="s">
        <v>7</v>
      </c>
      <c r="C33" s="325"/>
      <c r="D33" s="325"/>
      <c r="E33" s="325"/>
      <c r="F33" s="325"/>
      <c r="H33" s="325" t="s">
        <v>7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/>
      <c r="C34" s="338"/>
      <c r="D34" s="338"/>
      <c r="E34" s="338"/>
      <c r="F34" s="338"/>
      <c r="H34" s="338"/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/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67.23</v>
      </c>
      <c r="C46" s="220">
        <v>62.63</v>
      </c>
      <c r="D46" s="220">
        <v>56.4</v>
      </c>
      <c r="E46" s="220">
        <v>76.55</v>
      </c>
      <c r="F46" s="221">
        <v>65.52</v>
      </c>
    </row>
    <row r="47" spans="1:13" s="56" customFormat="1" x14ac:dyDescent="0.2">
      <c r="A47" s="193" t="s">
        <v>29</v>
      </c>
      <c r="B47" s="220">
        <v>67.22</v>
      </c>
      <c r="C47" s="220">
        <v>61.83</v>
      </c>
      <c r="D47" s="220">
        <v>55</v>
      </c>
      <c r="E47" s="220">
        <v>72.84</v>
      </c>
      <c r="F47" s="221">
        <v>68.010000000000005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67.23</v>
      </c>
      <c r="C49" s="225">
        <v>62.36</v>
      </c>
      <c r="D49" s="225">
        <v>55.87</v>
      </c>
      <c r="E49" s="225">
        <v>73.599999999999994</v>
      </c>
      <c r="F49" s="226">
        <v>66.790000000000006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+B20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67.25</v>
      </c>
      <c r="C53" s="220">
        <v>62.51</v>
      </c>
      <c r="D53" s="220">
        <v>56.39</v>
      </c>
      <c r="E53" s="220">
        <v>77.180000000000007</v>
      </c>
      <c r="F53" s="221">
        <v>65.52</v>
      </c>
    </row>
    <row r="54" spans="1:13" x14ac:dyDescent="0.2">
      <c r="A54" s="193" t="s">
        <v>29</v>
      </c>
      <c r="B54" s="220">
        <v>67.2</v>
      </c>
      <c r="C54" s="220">
        <v>61.82</v>
      </c>
      <c r="D54" s="220">
        <v>55.01</v>
      </c>
      <c r="E54" s="220">
        <v>73.2</v>
      </c>
      <c r="F54" s="221">
        <v>68.040000000000006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67.23</v>
      </c>
      <c r="C56" s="233">
        <v>62.26</v>
      </c>
      <c r="D56" s="233">
        <v>55.85</v>
      </c>
      <c r="E56" s="233">
        <v>73.98</v>
      </c>
      <c r="F56" s="234">
        <v>66.849999999999994</v>
      </c>
    </row>
    <row r="57" spans="1:13" ht="15" customHeight="1" x14ac:dyDescent="0.2"/>
    <row r="64" spans="1:13" x14ac:dyDescent="0.2">
      <c r="A64" s="9" t="s">
        <v>120</v>
      </c>
      <c r="B64" s="325" t="s">
        <v>7</v>
      </c>
      <c r="C64" s="325"/>
      <c r="D64" s="325"/>
      <c r="E64" s="325"/>
      <c r="F64" s="325"/>
      <c r="H64" s="325" t="s">
        <v>7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/>
      <c r="C65" s="338"/>
      <c r="D65" s="338"/>
      <c r="E65" s="338"/>
      <c r="F65" s="338"/>
      <c r="H65" s="338"/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/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7838</v>
      </c>
      <c r="C77" s="194">
        <v>9395</v>
      </c>
      <c r="D77" s="194">
        <v>1024</v>
      </c>
      <c r="E77" s="194">
        <v>7522</v>
      </c>
      <c r="F77" s="237">
        <v>25779</v>
      </c>
    </row>
    <row r="78" spans="1:13" x14ac:dyDescent="0.2">
      <c r="A78" s="236" t="s">
        <v>35</v>
      </c>
      <c r="B78" s="194">
        <v>5772</v>
      </c>
      <c r="C78" s="194">
        <v>8851</v>
      </c>
      <c r="D78" s="194">
        <v>1008</v>
      </c>
      <c r="E78" s="194">
        <v>5331</v>
      </c>
      <c r="F78" s="195">
        <v>20962</v>
      </c>
    </row>
    <row r="79" spans="1:13" x14ac:dyDescent="0.2">
      <c r="A79" s="236" t="s">
        <v>36</v>
      </c>
      <c r="B79" s="194">
        <v>6081</v>
      </c>
      <c r="C79" s="194">
        <v>4786</v>
      </c>
      <c r="D79" s="194">
        <v>986</v>
      </c>
      <c r="E79" s="194">
        <v>4483</v>
      </c>
      <c r="F79" s="195">
        <v>16336</v>
      </c>
    </row>
    <row r="80" spans="1:13" x14ac:dyDescent="0.2">
      <c r="A80" s="236" t="s">
        <v>37</v>
      </c>
      <c r="B80" s="194">
        <v>8316</v>
      </c>
      <c r="C80" s="194">
        <v>3514</v>
      </c>
      <c r="D80" s="194">
        <v>1655</v>
      </c>
      <c r="E80" s="194">
        <v>5659</v>
      </c>
      <c r="F80" s="195">
        <v>19144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28007</v>
      </c>
      <c r="C82" s="239">
        <v>26546</v>
      </c>
      <c r="D82" s="239">
        <v>4673</v>
      </c>
      <c r="E82" s="239">
        <v>22995</v>
      </c>
      <c r="F82" s="240">
        <v>82221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7432</v>
      </c>
      <c r="C86" s="194">
        <v>9063</v>
      </c>
      <c r="D86" s="194">
        <v>1044</v>
      </c>
      <c r="E86" s="194">
        <v>6397</v>
      </c>
      <c r="F86" s="237">
        <v>23936</v>
      </c>
    </row>
    <row r="87" spans="1:6" x14ac:dyDescent="0.2">
      <c r="A87" s="236" t="s">
        <v>35</v>
      </c>
      <c r="B87" s="194">
        <v>5594</v>
      </c>
      <c r="C87" s="194">
        <v>8350</v>
      </c>
      <c r="D87" s="194">
        <v>1016</v>
      </c>
      <c r="E87" s="194">
        <v>4825</v>
      </c>
      <c r="F87" s="195">
        <v>19785</v>
      </c>
    </row>
    <row r="88" spans="1:6" x14ac:dyDescent="0.2">
      <c r="A88" s="236" t="s">
        <v>36</v>
      </c>
      <c r="B88" s="194">
        <v>5735</v>
      </c>
      <c r="C88" s="194">
        <v>4289</v>
      </c>
      <c r="D88" s="194">
        <v>861</v>
      </c>
      <c r="E88" s="194">
        <v>4467</v>
      </c>
      <c r="F88" s="195">
        <v>15352</v>
      </c>
    </row>
    <row r="89" spans="1:6" x14ac:dyDescent="0.2">
      <c r="A89" s="236" t="s">
        <v>37</v>
      </c>
      <c r="B89" s="194">
        <v>7891</v>
      </c>
      <c r="C89" s="194">
        <v>3142</v>
      </c>
      <c r="D89" s="194">
        <v>1481</v>
      </c>
      <c r="E89" s="194">
        <v>5716</v>
      </c>
      <c r="F89" s="195">
        <v>18230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26652</v>
      </c>
      <c r="C91" s="245">
        <v>24844</v>
      </c>
      <c r="D91" s="245">
        <v>4402</v>
      </c>
      <c r="E91" s="245">
        <v>21405</v>
      </c>
      <c r="F91" s="246">
        <v>77303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217</v>
      </c>
      <c r="B99" s="325" t="s">
        <v>7</v>
      </c>
      <c r="C99" s="325"/>
      <c r="D99" s="325"/>
      <c r="E99" s="325"/>
      <c r="F99" s="325"/>
      <c r="H99" s="325" t="s">
        <v>7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/>
      <c r="C100" s="338"/>
      <c r="D100" s="338"/>
      <c r="E100" s="338"/>
      <c r="F100" s="338"/>
      <c r="H100" s="338"/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/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0</v>
      </c>
      <c r="C112" s="252">
        <v>3</v>
      </c>
      <c r="D112" s="252">
        <v>1756</v>
      </c>
      <c r="E112" s="252">
        <v>1538</v>
      </c>
      <c r="F112" s="237">
        <v>3297</v>
      </c>
    </row>
    <row r="113" spans="1:13" x14ac:dyDescent="0.2">
      <c r="A113" s="193" t="s">
        <v>25</v>
      </c>
      <c r="B113" s="252">
        <v>0</v>
      </c>
      <c r="C113" s="252">
        <v>3650</v>
      </c>
      <c r="D113" s="252">
        <v>1423</v>
      </c>
      <c r="E113" s="252">
        <v>1220</v>
      </c>
      <c r="F113" s="237">
        <v>6293</v>
      </c>
    </row>
    <row r="114" spans="1:13" x14ac:dyDescent="0.2">
      <c r="A114" s="193" t="s">
        <v>23</v>
      </c>
      <c r="B114" s="252">
        <v>4</v>
      </c>
      <c r="C114" s="252">
        <v>19586</v>
      </c>
      <c r="D114" s="252">
        <v>1262</v>
      </c>
      <c r="E114" s="252">
        <v>1796</v>
      </c>
      <c r="F114" s="237">
        <v>22648</v>
      </c>
    </row>
    <row r="115" spans="1:13" x14ac:dyDescent="0.2">
      <c r="A115" s="193" t="s">
        <v>102</v>
      </c>
      <c r="B115" s="252">
        <v>26947</v>
      </c>
      <c r="C115" s="252">
        <v>3307</v>
      </c>
      <c r="D115" s="252">
        <v>203</v>
      </c>
      <c r="E115" s="252">
        <v>1385</v>
      </c>
      <c r="F115" s="237">
        <v>31842</v>
      </c>
    </row>
    <row r="116" spans="1:13" x14ac:dyDescent="0.2">
      <c r="A116" s="193" t="s">
        <v>103</v>
      </c>
      <c r="B116" s="252">
        <v>1056</v>
      </c>
      <c r="C116" s="252">
        <v>0</v>
      </c>
      <c r="D116" s="252">
        <v>29</v>
      </c>
      <c r="E116" s="252">
        <v>17056</v>
      </c>
      <c r="F116" s="28">
        <v>18141</v>
      </c>
    </row>
    <row r="117" spans="1:13" s="56" customFormat="1" x14ac:dyDescent="0.2">
      <c r="A117" s="119" t="s">
        <v>13</v>
      </c>
      <c r="B117" s="239">
        <v>28007</v>
      </c>
      <c r="C117" s="239">
        <v>26546</v>
      </c>
      <c r="D117" s="239">
        <v>4673</v>
      </c>
      <c r="E117" s="239">
        <v>22995</v>
      </c>
      <c r="F117" s="240">
        <v>82221</v>
      </c>
    </row>
    <row r="118" spans="1:13" s="174" customFormat="1" x14ac:dyDescent="0.2">
      <c r="A118" s="253" t="s">
        <v>86</v>
      </c>
      <c r="B118" s="254">
        <v>67.23</v>
      </c>
      <c r="C118" s="255">
        <v>62.36</v>
      </c>
      <c r="D118" s="255">
        <v>55.87</v>
      </c>
      <c r="E118" s="255">
        <v>73.599999999999994</v>
      </c>
      <c r="F118" s="255">
        <v>66.790000000000006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+B111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0</v>
      </c>
      <c r="C123" s="194">
        <v>1</v>
      </c>
      <c r="D123" s="194">
        <v>1664</v>
      </c>
      <c r="E123" s="194">
        <v>1236</v>
      </c>
      <c r="F123" s="195">
        <v>2901</v>
      </c>
    </row>
    <row r="124" spans="1:13" x14ac:dyDescent="0.2">
      <c r="A124" s="193" t="s">
        <v>25</v>
      </c>
      <c r="B124" s="194">
        <v>0</v>
      </c>
      <c r="C124" s="194">
        <v>3328</v>
      </c>
      <c r="D124" s="194">
        <v>1360</v>
      </c>
      <c r="E124" s="194">
        <v>1067</v>
      </c>
      <c r="F124" s="195">
        <v>5755</v>
      </c>
    </row>
    <row r="125" spans="1:13" x14ac:dyDescent="0.2">
      <c r="A125" s="193" t="s">
        <v>23</v>
      </c>
      <c r="B125" s="194">
        <v>67</v>
      </c>
      <c r="C125" s="194">
        <v>18844</v>
      </c>
      <c r="D125" s="194">
        <v>1134</v>
      </c>
      <c r="E125" s="194">
        <v>1660</v>
      </c>
      <c r="F125" s="195">
        <v>21705</v>
      </c>
    </row>
    <row r="126" spans="1:13" s="164" customFormat="1" x14ac:dyDescent="0.2">
      <c r="A126" s="193" t="s">
        <v>102</v>
      </c>
      <c r="B126" s="194">
        <v>25517</v>
      </c>
      <c r="C126" s="194">
        <v>2671</v>
      </c>
      <c r="D126" s="194">
        <v>220</v>
      </c>
      <c r="E126" s="194">
        <v>1349</v>
      </c>
      <c r="F126" s="195">
        <v>29757</v>
      </c>
    </row>
    <row r="127" spans="1:13" s="174" customFormat="1" x14ac:dyDescent="0.2">
      <c r="A127" s="193" t="s">
        <v>103</v>
      </c>
      <c r="B127" s="194">
        <v>1068</v>
      </c>
      <c r="C127" s="194">
        <v>0</v>
      </c>
      <c r="D127" s="194">
        <v>24</v>
      </c>
      <c r="E127" s="194">
        <v>16093</v>
      </c>
      <c r="F127" s="195">
        <v>17185</v>
      </c>
    </row>
    <row r="128" spans="1:13" s="56" customFormat="1" x14ac:dyDescent="0.2">
      <c r="A128" s="119" t="s">
        <v>13</v>
      </c>
      <c r="B128" s="261">
        <v>26652</v>
      </c>
      <c r="C128" s="261">
        <v>24844</v>
      </c>
      <c r="D128" s="261">
        <v>4402</v>
      </c>
      <c r="E128" s="261">
        <v>21405</v>
      </c>
      <c r="F128" s="173">
        <v>77303</v>
      </c>
    </row>
    <row r="129" spans="1:14" x14ac:dyDescent="0.2">
      <c r="A129" s="253" t="s">
        <v>86</v>
      </c>
      <c r="B129" s="254">
        <v>67.23</v>
      </c>
      <c r="C129" s="255">
        <v>62.26</v>
      </c>
      <c r="D129" s="255">
        <v>55.85</v>
      </c>
      <c r="E129" s="255">
        <v>73.98</v>
      </c>
      <c r="F129" s="255">
        <v>66.849999999999994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218</v>
      </c>
      <c r="B135" s="325" t="s">
        <v>7</v>
      </c>
      <c r="C135" s="325"/>
      <c r="D135" s="325"/>
      <c r="E135" s="325"/>
      <c r="F135" s="325"/>
      <c r="H135" s="9" t="s">
        <v>219</v>
      </c>
      <c r="I135" s="325" t="s">
        <v>7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/>
      <c r="C136" s="338"/>
      <c r="D136" s="338"/>
      <c r="E136" s="338"/>
      <c r="F136" s="338"/>
      <c r="H136" s="9"/>
      <c r="I136" s="338"/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/>
      <c r="C145" s="185"/>
      <c r="D145" s="185"/>
      <c r="E145" s="185"/>
      <c r="F145" s="186"/>
      <c r="H145" s="272" t="s">
        <v>88</v>
      </c>
      <c r="I145" s="184"/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1097</v>
      </c>
      <c r="C148" s="194">
        <v>63</v>
      </c>
      <c r="D148" s="194">
        <v>644</v>
      </c>
      <c r="E148" s="194">
        <v>2857</v>
      </c>
      <c r="F148" s="195">
        <v>4661</v>
      </c>
      <c r="H148" s="273" t="s">
        <v>48</v>
      </c>
      <c r="I148" s="194">
        <v>2001</v>
      </c>
      <c r="J148" s="194">
        <v>105</v>
      </c>
      <c r="K148" s="194">
        <v>682</v>
      </c>
      <c r="L148" s="194">
        <v>4863</v>
      </c>
      <c r="M148" s="195">
        <v>7651</v>
      </c>
    </row>
    <row r="149" spans="1:13" x14ac:dyDescent="0.2">
      <c r="A149" s="273" t="s">
        <v>49</v>
      </c>
      <c r="B149" s="194">
        <v>7714</v>
      </c>
      <c r="C149" s="194">
        <v>2470</v>
      </c>
      <c r="D149" s="194">
        <v>1760</v>
      </c>
      <c r="E149" s="194">
        <v>1790</v>
      </c>
      <c r="F149" s="195">
        <v>13734</v>
      </c>
      <c r="H149" s="273" t="s">
        <v>49</v>
      </c>
      <c r="I149" s="194">
        <v>9062</v>
      </c>
      <c r="J149" s="194">
        <v>4002</v>
      </c>
      <c r="K149" s="194">
        <v>985</v>
      </c>
      <c r="L149" s="194">
        <v>11353</v>
      </c>
      <c r="M149" s="195">
        <v>25402</v>
      </c>
    </row>
    <row r="150" spans="1:13" x14ac:dyDescent="0.2">
      <c r="A150" s="273" t="s">
        <v>50</v>
      </c>
      <c r="B150" s="194">
        <v>3656</v>
      </c>
      <c r="C150" s="194">
        <v>6390</v>
      </c>
      <c r="D150" s="194">
        <v>359</v>
      </c>
      <c r="E150" s="194">
        <v>52</v>
      </c>
      <c r="F150" s="195">
        <v>10457</v>
      </c>
      <c r="H150" s="273" t="s">
        <v>50</v>
      </c>
      <c r="I150" s="194">
        <v>1481</v>
      </c>
      <c r="J150" s="194">
        <v>3288</v>
      </c>
      <c r="K150" s="194">
        <v>94</v>
      </c>
      <c r="L150" s="194">
        <v>1520</v>
      </c>
      <c r="M150" s="195">
        <v>6383</v>
      </c>
    </row>
    <row r="151" spans="1:13" x14ac:dyDescent="0.2">
      <c r="A151" s="273" t="s">
        <v>51</v>
      </c>
      <c r="B151" s="194">
        <v>1269</v>
      </c>
      <c r="C151" s="194">
        <v>3915</v>
      </c>
      <c r="D151" s="194">
        <v>84</v>
      </c>
      <c r="E151" s="194">
        <v>10</v>
      </c>
      <c r="F151" s="195">
        <v>5278</v>
      </c>
      <c r="H151" s="273" t="s">
        <v>51</v>
      </c>
      <c r="I151" s="194">
        <v>330</v>
      </c>
      <c r="J151" s="194">
        <v>941</v>
      </c>
      <c r="K151" s="194">
        <v>12</v>
      </c>
      <c r="L151" s="194">
        <v>403</v>
      </c>
      <c r="M151" s="195">
        <v>1686</v>
      </c>
    </row>
    <row r="152" spans="1:13" x14ac:dyDescent="0.2">
      <c r="A152" s="273" t="s">
        <v>52</v>
      </c>
      <c r="B152" s="194">
        <v>883</v>
      </c>
      <c r="C152" s="194">
        <v>3013</v>
      </c>
      <c r="D152" s="194">
        <v>32</v>
      </c>
      <c r="E152" s="194">
        <v>4</v>
      </c>
      <c r="F152" s="195">
        <v>3932</v>
      </c>
      <c r="H152" s="273" t="s">
        <v>52</v>
      </c>
      <c r="I152" s="194">
        <v>148</v>
      </c>
      <c r="J152" s="194">
        <v>436</v>
      </c>
      <c r="K152" s="194">
        <v>10</v>
      </c>
      <c r="L152" s="194">
        <v>128</v>
      </c>
      <c r="M152" s="195">
        <v>722</v>
      </c>
    </row>
    <row r="153" spans="1:13" x14ac:dyDescent="0.2">
      <c r="A153" s="273" t="s">
        <v>53</v>
      </c>
      <c r="B153" s="194">
        <v>347</v>
      </c>
      <c r="C153" s="194">
        <v>1799</v>
      </c>
      <c r="D153" s="194">
        <v>11</v>
      </c>
      <c r="E153" s="194">
        <v>1</v>
      </c>
      <c r="F153" s="195">
        <v>2158</v>
      </c>
      <c r="H153" s="273" t="s">
        <v>53</v>
      </c>
      <c r="I153" s="194">
        <v>19</v>
      </c>
      <c r="J153" s="194">
        <v>124</v>
      </c>
      <c r="K153" s="194">
        <v>0</v>
      </c>
      <c r="L153" s="194">
        <v>14</v>
      </c>
      <c r="M153" s="195">
        <v>157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14966</v>
      </c>
      <c r="C155" s="239">
        <v>17650</v>
      </c>
      <c r="D155" s="239">
        <v>2890</v>
      </c>
      <c r="E155" s="239">
        <v>4714</v>
      </c>
      <c r="F155" s="240">
        <v>40220</v>
      </c>
      <c r="H155" s="119" t="s">
        <v>13</v>
      </c>
      <c r="I155" s="239">
        <v>13041</v>
      </c>
      <c r="J155" s="239">
        <v>8896</v>
      </c>
      <c r="K155" s="239">
        <v>1783</v>
      </c>
      <c r="L155" s="239">
        <v>18281</v>
      </c>
      <c r="M155" s="240">
        <v>42001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918</v>
      </c>
      <c r="C159" s="194">
        <v>53</v>
      </c>
      <c r="D159" s="194">
        <v>638</v>
      </c>
      <c r="E159" s="194">
        <v>2577</v>
      </c>
      <c r="F159" s="195">
        <v>4186</v>
      </c>
      <c r="H159" s="273" t="s">
        <v>48</v>
      </c>
      <c r="I159" s="194">
        <v>1910</v>
      </c>
      <c r="J159" s="194">
        <v>125</v>
      </c>
      <c r="K159" s="194">
        <v>638</v>
      </c>
      <c r="L159" s="194">
        <v>4195</v>
      </c>
      <c r="M159" s="195">
        <v>6868</v>
      </c>
    </row>
    <row r="160" spans="1:13" s="56" customFormat="1" x14ac:dyDescent="0.2">
      <c r="A160" s="273" t="s">
        <v>49</v>
      </c>
      <c r="B160" s="194">
        <v>7246</v>
      </c>
      <c r="C160" s="194">
        <v>3426</v>
      </c>
      <c r="D160" s="194">
        <v>1538</v>
      </c>
      <c r="E160" s="194">
        <v>1565</v>
      </c>
      <c r="F160" s="195">
        <v>13775</v>
      </c>
      <c r="H160" s="273" t="s">
        <v>49</v>
      </c>
      <c r="I160" s="194">
        <v>9089</v>
      </c>
      <c r="J160" s="194">
        <v>4595</v>
      </c>
      <c r="K160" s="194">
        <v>986</v>
      </c>
      <c r="L160" s="194">
        <v>11028</v>
      </c>
      <c r="M160" s="195">
        <v>25698</v>
      </c>
    </row>
    <row r="161" spans="1:13" s="56" customFormat="1" x14ac:dyDescent="0.2">
      <c r="A161" s="273" t="s">
        <v>50</v>
      </c>
      <c r="B161" s="194">
        <v>3232</v>
      </c>
      <c r="C161" s="194">
        <v>5523</v>
      </c>
      <c r="D161" s="194">
        <v>374</v>
      </c>
      <c r="E161" s="194">
        <v>45</v>
      </c>
      <c r="F161" s="195">
        <v>9174</v>
      </c>
      <c r="H161" s="273" t="s">
        <v>50</v>
      </c>
      <c r="I161" s="194">
        <v>1577</v>
      </c>
      <c r="J161" s="194">
        <v>2971</v>
      </c>
      <c r="K161" s="194">
        <v>102</v>
      </c>
      <c r="L161" s="194">
        <v>1432</v>
      </c>
      <c r="M161" s="195">
        <v>6082</v>
      </c>
    </row>
    <row r="162" spans="1:13" s="56" customFormat="1" x14ac:dyDescent="0.2">
      <c r="A162" s="273" t="s">
        <v>51</v>
      </c>
      <c r="B162" s="194">
        <v>1086</v>
      </c>
      <c r="C162" s="194">
        <v>3202</v>
      </c>
      <c r="D162" s="194">
        <v>73</v>
      </c>
      <c r="E162" s="194">
        <v>8</v>
      </c>
      <c r="F162" s="195">
        <v>4369</v>
      </c>
      <c r="H162" s="273" t="s">
        <v>51</v>
      </c>
      <c r="I162" s="194">
        <v>324</v>
      </c>
      <c r="J162" s="194">
        <v>708</v>
      </c>
      <c r="K162" s="194">
        <v>11</v>
      </c>
      <c r="L162" s="194">
        <v>413</v>
      </c>
      <c r="M162" s="195">
        <v>1456</v>
      </c>
    </row>
    <row r="163" spans="1:13" s="56" customFormat="1" x14ac:dyDescent="0.2">
      <c r="A163" s="273" t="s">
        <v>52</v>
      </c>
      <c r="B163" s="194">
        <v>801</v>
      </c>
      <c r="C163" s="194">
        <v>2436</v>
      </c>
      <c r="D163" s="194">
        <v>32</v>
      </c>
      <c r="E163" s="194">
        <v>3</v>
      </c>
      <c r="F163" s="195">
        <v>3272</v>
      </c>
      <c r="H163" s="273" t="s">
        <v>52</v>
      </c>
      <c r="I163" s="194">
        <v>142</v>
      </c>
      <c r="J163" s="194">
        <v>374</v>
      </c>
      <c r="K163" s="194">
        <v>3</v>
      </c>
      <c r="L163" s="194">
        <v>122</v>
      </c>
      <c r="M163" s="195">
        <v>641</v>
      </c>
    </row>
    <row r="164" spans="1:13" s="56" customFormat="1" x14ac:dyDescent="0.2">
      <c r="A164" s="273" t="s">
        <v>53</v>
      </c>
      <c r="B164" s="194">
        <v>306</v>
      </c>
      <c r="C164" s="194">
        <v>1334</v>
      </c>
      <c r="D164" s="194">
        <v>6</v>
      </c>
      <c r="E164" s="194">
        <v>0</v>
      </c>
      <c r="F164" s="195">
        <v>1646</v>
      </c>
      <c r="H164" s="273" t="s">
        <v>53</v>
      </c>
      <c r="I164" s="194">
        <v>21</v>
      </c>
      <c r="J164" s="194">
        <v>97</v>
      </c>
      <c r="K164" s="194">
        <v>1</v>
      </c>
      <c r="L164" s="194">
        <v>17</v>
      </c>
      <c r="M164" s="195">
        <v>136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13589</v>
      </c>
      <c r="C166" s="245">
        <v>15974</v>
      </c>
      <c r="D166" s="245">
        <v>2661</v>
      </c>
      <c r="E166" s="245">
        <v>4198</v>
      </c>
      <c r="F166" s="246">
        <v>36422</v>
      </c>
      <c r="H166" s="244" t="s">
        <v>13</v>
      </c>
      <c r="I166" s="245">
        <v>13063</v>
      </c>
      <c r="J166" s="245">
        <v>8870</v>
      </c>
      <c r="K166" s="245">
        <v>1741</v>
      </c>
      <c r="L166" s="245">
        <v>17207</v>
      </c>
      <c r="M166" s="246">
        <v>40881</v>
      </c>
    </row>
    <row r="167" spans="1:13" s="56" customFormat="1" x14ac:dyDescent="0.2">
      <c r="A167" s="2"/>
      <c r="B167" s="247"/>
      <c r="C167" s="247"/>
      <c r="D167" s="247"/>
      <c r="E167" s="247"/>
      <c r="F167" s="247"/>
      <c r="H167" s="2"/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220</v>
      </c>
      <c r="B172" s="325" t="s">
        <v>7</v>
      </c>
      <c r="C172" s="325"/>
      <c r="D172" s="325"/>
      <c r="E172" s="325"/>
      <c r="F172" s="325"/>
      <c r="H172" s="325" t="s">
        <v>7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/>
      <c r="C173" s="338"/>
      <c r="D173" s="338"/>
      <c r="E173" s="338"/>
      <c r="F173" s="338"/>
      <c r="H173" s="338"/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/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3098</v>
      </c>
      <c r="C185" s="194">
        <v>168</v>
      </c>
      <c r="D185" s="194">
        <v>1326</v>
      </c>
      <c r="E185" s="194">
        <v>7720</v>
      </c>
      <c r="F185" s="195">
        <v>12312</v>
      </c>
    </row>
    <row r="186" spans="1:13" x14ac:dyDescent="0.2">
      <c r="A186" s="273" t="s">
        <v>49</v>
      </c>
      <c r="B186" s="194">
        <v>16776</v>
      </c>
      <c r="C186" s="194">
        <v>6472</v>
      </c>
      <c r="D186" s="194">
        <v>2745</v>
      </c>
      <c r="E186" s="194">
        <v>13143</v>
      </c>
      <c r="F186" s="195">
        <v>39136</v>
      </c>
    </row>
    <row r="187" spans="1:13" x14ac:dyDescent="0.2">
      <c r="A187" s="273" t="s">
        <v>50</v>
      </c>
      <c r="B187" s="194">
        <v>5137</v>
      </c>
      <c r="C187" s="194">
        <v>9678</v>
      </c>
      <c r="D187" s="194">
        <v>453</v>
      </c>
      <c r="E187" s="194">
        <v>1572</v>
      </c>
      <c r="F187" s="195">
        <v>16840</v>
      </c>
    </row>
    <row r="188" spans="1:13" x14ac:dyDescent="0.2">
      <c r="A188" s="273" t="s">
        <v>51</v>
      </c>
      <c r="B188" s="194">
        <v>1599</v>
      </c>
      <c r="C188" s="194">
        <v>4856</v>
      </c>
      <c r="D188" s="194">
        <v>96</v>
      </c>
      <c r="E188" s="194">
        <v>413</v>
      </c>
      <c r="F188" s="195">
        <v>6964</v>
      </c>
    </row>
    <row r="189" spans="1:13" x14ac:dyDescent="0.2">
      <c r="A189" s="273" t="s">
        <v>52</v>
      </c>
      <c r="B189" s="194">
        <v>1031</v>
      </c>
      <c r="C189" s="194">
        <v>3449</v>
      </c>
      <c r="D189" s="194">
        <v>42</v>
      </c>
      <c r="E189" s="194">
        <v>132</v>
      </c>
      <c r="F189" s="195">
        <v>4654</v>
      </c>
    </row>
    <row r="190" spans="1:13" x14ac:dyDescent="0.2">
      <c r="A190" s="273" t="s">
        <v>53</v>
      </c>
      <c r="B190" s="194">
        <v>366</v>
      </c>
      <c r="C190" s="194">
        <v>1923</v>
      </c>
      <c r="D190" s="194">
        <v>11</v>
      </c>
      <c r="E190" s="194">
        <v>15</v>
      </c>
      <c r="F190" s="195">
        <v>2315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28007</v>
      </c>
      <c r="C192" s="239">
        <v>26546</v>
      </c>
      <c r="D192" s="239">
        <v>4673</v>
      </c>
      <c r="E192" s="239">
        <v>22995</v>
      </c>
      <c r="F192" s="240">
        <v>82221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tr">
        <f>+B20</f>
        <v>Decorrenti ANNO 2021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2828</v>
      </c>
      <c r="C196" s="194">
        <v>178</v>
      </c>
      <c r="D196" s="194">
        <v>1276</v>
      </c>
      <c r="E196" s="194">
        <v>6772</v>
      </c>
      <c r="F196" s="195">
        <v>11054</v>
      </c>
    </row>
    <row r="197" spans="1:13" s="56" customFormat="1" x14ac:dyDescent="0.2">
      <c r="A197" s="273" t="s">
        <v>49</v>
      </c>
      <c r="B197" s="194">
        <v>16335</v>
      </c>
      <c r="C197" s="194">
        <v>8021</v>
      </c>
      <c r="D197" s="194">
        <v>2524</v>
      </c>
      <c r="E197" s="194">
        <v>12593</v>
      </c>
      <c r="F197" s="195">
        <v>39473</v>
      </c>
    </row>
    <row r="198" spans="1:13" s="56" customFormat="1" x14ac:dyDescent="0.2">
      <c r="A198" s="273" t="s">
        <v>50</v>
      </c>
      <c r="B198" s="194">
        <v>4809</v>
      </c>
      <c r="C198" s="194">
        <v>8494</v>
      </c>
      <c r="D198" s="194">
        <v>476</v>
      </c>
      <c r="E198" s="194">
        <v>1477</v>
      </c>
      <c r="F198" s="195">
        <v>15256</v>
      </c>
    </row>
    <row r="199" spans="1:13" s="56" customFormat="1" x14ac:dyDescent="0.2">
      <c r="A199" s="273" t="s">
        <v>51</v>
      </c>
      <c r="B199" s="194">
        <v>1410</v>
      </c>
      <c r="C199" s="194">
        <v>3910</v>
      </c>
      <c r="D199" s="194">
        <v>84</v>
      </c>
      <c r="E199" s="194">
        <v>421</v>
      </c>
      <c r="F199" s="195">
        <v>5825</v>
      </c>
    </row>
    <row r="200" spans="1:13" s="56" customFormat="1" x14ac:dyDescent="0.2">
      <c r="A200" s="273" t="s">
        <v>52</v>
      </c>
      <c r="B200" s="194">
        <v>943</v>
      </c>
      <c r="C200" s="194">
        <v>2810</v>
      </c>
      <c r="D200" s="194">
        <v>35</v>
      </c>
      <c r="E200" s="194">
        <v>125</v>
      </c>
      <c r="F200" s="195">
        <v>3913</v>
      </c>
    </row>
    <row r="201" spans="1:13" s="56" customFormat="1" x14ac:dyDescent="0.2">
      <c r="A201" s="273" t="s">
        <v>53</v>
      </c>
      <c r="B201" s="194">
        <v>327</v>
      </c>
      <c r="C201" s="194">
        <v>1431</v>
      </c>
      <c r="D201" s="194">
        <v>7</v>
      </c>
      <c r="E201" s="194">
        <v>17</v>
      </c>
      <c r="F201" s="195">
        <v>1782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26652</v>
      </c>
      <c r="C203" s="245">
        <v>24844</v>
      </c>
      <c r="D203" s="245">
        <v>4402</v>
      </c>
      <c r="E203" s="245">
        <v>21405</v>
      </c>
      <c r="F203" s="246">
        <v>77303</v>
      </c>
    </row>
    <row r="204" spans="1:13" s="56" customFormat="1" x14ac:dyDescent="0.2">
      <c r="A204" s="2"/>
      <c r="B204" s="247"/>
      <c r="C204" s="247"/>
      <c r="D204" s="247"/>
      <c r="E204" s="247"/>
      <c r="F204" s="247"/>
    </row>
    <row r="205" spans="1:13" x14ac:dyDescent="0.2">
      <c r="A205" s="9" t="s">
        <v>75</v>
      </c>
      <c r="B205" s="325" t="s">
        <v>7</v>
      </c>
      <c r="C205" s="325"/>
      <c r="D205" s="325"/>
      <c r="E205" s="325"/>
      <c r="F205" s="325"/>
      <c r="H205" s="325" t="s">
        <v>7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/>
      <c r="C206" s="338"/>
      <c r="D206" s="338"/>
      <c r="E206" s="338"/>
      <c r="F206" s="338"/>
      <c r="H206" s="338"/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+B20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/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27198</v>
      </c>
      <c r="C219" s="252">
        <v>24491</v>
      </c>
      <c r="D219" s="252">
        <v>3974</v>
      </c>
      <c r="E219" s="252">
        <v>22612</v>
      </c>
      <c r="F219" s="28">
        <v>78275</v>
      </c>
    </row>
    <row r="220" spans="1:13" x14ac:dyDescent="0.2">
      <c r="A220" s="193" t="s">
        <v>26</v>
      </c>
      <c r="B220" s="169">
        <v>809</v>
      </c>
      <c r="C220" s="252">
        <v>2055</v>
      </c>
      <c r="D220" s="252">
        <v>699</v>
      </c>
      <c r="E220" s="252">
        <v>383</v>
      </c>
      <c r="F220" s="28">
        <v>3946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28007</v>
      </c>
      <c r="C222" s="201">
        <v>26546</v>
      </c>
      <c r="D222" s="201">
        <v>4673</v>
      </c>
      <c r="E222" s="201">
        <v>22995</v>
      </c>
      <c r="F222" s="202">
        <v>82221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92"/>
      <c r="B224" s="138"/>
      <c r="C224" s="207"/>
      <c r="D224" s="206"/>
      <c r="E224" s="138"/>
      <c r="F224" s="101"/>
    </row>
    <row r="225" spans="1:13" x14ac:dyDescent="0.2">
      <c r="A225" s="159"/>
      <c r="B225" s="144"/>
      <c r="C225" s="144"/>
      <c r="D225" s="144"/>
      <c r="E225" s="144"/>
      <c r="F225" s="205"/>
    </row>
    <row r="226" spans="1:13" x14ac:dyDescent="0.2">
      <c r="A226" s="193"/>
      <c r="B226" s="339" t="str">
        <f>+B20</f>
        <v>Decorrenti ANNO 2021</v>
      </c>
      <c r="C226" s="339"/>
      <c r="D226" s="339"/>
      <c r="E226" s="339"/>
      <c r="F226" s="340"/>
      <c r="H226" s="343" t="str">
        <f>+B217</f>
        <v>Decorrenti ANNO 2020</v>
      </c>
      <c r="I226" s="343"/>
      <c r="J226" s="343"/>
      <c r="K226" s="343"/>
      <c r="L226" s="343"/>
      <c r="M226" s="343"/>
    </row>
    <row r="227" spans="1:13" x14ac:dyDescent="0.2">
      <c r="A227" s="193"/>
      <c r="B227" s="194"/>
      <c r="C227" s="194"/>
      <c r="D227" s="194"/>
      <c r="E227" s="194"/>
      <c r="F227" s="195"/>
    </row>
    <row r="228" spans="1:13" x14ac:dyDescent="0.2">
      <c r="A228" s="193" t="s">
        <v>100</v>
      </c>
      <c r="B228" s="194">
        <v>25710</v>
      </c>
      <c r="C228" s="194">
        <v>22316</v>
      </c>
      <c r="D228" s="194">
        <v>3718</v>
      </c>
      <c r="E228" s="194">
        <v>21024</v>
      </c>
      <c r="F228" s="195">
        <v>72768</v>
      </c>
    </row>
    <row r="229" spans="1:13" x14ac:dyDescent="0.2">
      <c r="A229" s="193" t="s">
        <v>26</v>
      </c>
      <c r="B229" s="194">
        <v>942</v>
      </c>
      <c r="C229" s="194">
        <v>2528</v>
      </c>
      <c r="D229" s="194">
        <v>684</v>
      </c>
      <c r="E229" s="194">
        <v>381</v>
      </c>
      <c r="F229" s="195">
        <v>4535</v>
      </c>
    </row>
    <row r="230" spans="1:13" x14ac:dyDescent="0.2">
      <c r="A230" s="52"/>
      <c r="B230" s="194"/>
      <c r="C230" s="194"/>
      <c r="D230" s="194"/>
      <c r="E230" s="194"/>
      <c r="F230" s="238"/>
    </row>
    <row r="231" spans="1:13" ht="15" customHeight="1" x14ac:dyDescent="0.2">
      <c r="A231" s="244" t="s">
        <v>13</v>
      </c>
      <c r="B231" s="245">
        <v>26652</v>
      </c>
      <c r="C231" s="245">
        <v>24844</v>
      </c>
      <c r="D231" s="245">
        <v>4402</v>
      </c>
      <c r="E231" s="245">
        <v>21405</v>
      </c>
      <c r="F231" s="246">
        <v>77303</v>
      </c>
    </row>
    <row r="232" spans="1:13" ht="86.1" customHeight="1" x14ac:dyDescent="0.2">
      <c r="A232" s="346" t="s">
        <v>101</v>
      </c>
      <c r="B232" s="346"/>
      <c r="C232" s="346"/>
      <c r="D232" s="346"/>
      <c r="E232" s="346"/>
      <c r="F232" s="346"/>
    </row>
    <row r="233" spans="1:13" x14ac:dyDescent="0.2">
      <c r="B233" s="266"/>
      <c r="C233" s="266"/>
      <c r="D233" s="266"/>
      <c r="E233" s="266"/>
      <c r="F233" s="266"/>
    </row>
    <row r="234" spans="1:13" s="286" customFormat="1" ht="15" customHeight="1" x14ac:dyDescent="0.2">
      <c r="A234" s="2"/>
      <c r="B234" s="2"/>
      <c r="C234" s="2"/>
      <c r="D234" s="2"/>
      <c r="E234" s="2"/>
      <c r="F234" s="2"/>
    </row>
    <row r="244" spans="1:6" x14ac:dyDescent="0.2">
      <c r="A244" s="9"/>
      <c r="B244" s="267"/>
      <c r="C244" s="267"/>
      <c r="D244" s="267"/>
      <c r="E244" s="267"/>
      <c r="F244" s="267"/>
    </row>
    <row r="245" spans="1:6" ht="13.5" x14ac:dyDescent="0.2">
      <c r="A245" s="9"/>
      <c r="B245" s="216"/>
      <c r="C245" s="216"/>
      <c r="D245" s="216"/>
      <c r="E245" s="216"/>
      <c r="F245" s="216"/>
    </row>
    <row r="247" spans="1:6" x14ac:dyDescent="0.2">
      <c r="A247" s="217"/>
      <c r="B247" s="217"/>
      <c r="C247" s="217"/>
      <c r="D247" s="217"/>
      <c r="E247" s="217"/>
      <c r="F247" s="217"/>
    </row>
    <row r="248" spans="1:6" x14ac:dyDescent="0.2">
      <c r="A248" s="9"/>
      <c r="B248" s="279"/>
      <c r="C248" s="280"/>
      <c r="D248" s="10"/>
      <c r="E248" s="10"/>
      <c r="F248" s="10"/>
    </row>
    <row r="249" spans="1:6" x14ac:dyDescent="0.2">
      <c r="A249" s="218"/>
      <c r="B249" s="218"/>
      <c r="C249" s="218"/>
      <c r="D249" s="218"/>
      <c r="E249" s="218"/>
      <c r="F249" s="218"/>
    </row>
    <row r="250" spans="1:6" x14ac:dyDescent="0.2">
      <c r="A250" s="287"/>
      <c r="B250" s="287"/>
      <c r="C250" s="287"/>
      <c r="D250" s="287"/>
      <c r="E250" s="287"/>
      <c r="F250" s="287"/>
    </row>
    <row r="251" spans="1:6" x14ac:dyDescent="0.2">
      <c r="B251" s="10"/>
      <c r="C251" s="248"/>
      <c r="D251" s="10"/>
      <c r="E251" s="10"/>
      <c r="F251" s="10"/>
    </row>
    <row r="280" spans="1:1" x14ac:dyDescent="0.2">
      <c r="A280" s="288"/>
    </row>
  </sheetData>
  <mergeCells count="82">
    <mergeCell ref="H226:M226"/>
    <mergeCell ref="B226:F226"/>
    <mergeCell ref="A232:F232"/>
    <mergeCell ref="A208:F208"/>
    <mergeCell ref="H208:M208"/>
    <mergeCell ref="A210:F210"/>
    <mergeCell ref="H210:M210"/>
    <mergeCell ref="H212:M212"/>
    <mergeCell ref="B217:F217"/>
    <mergeCell ref="B184:F184"/>
    <mergeCell ref="B195:F195"/>
    <mergeCell ref="B205:F205"/>
    <mergeCell ref="H205:M205"/>
    <mergeCell ref="B206:F206"/>
    <mergeCell ref="H206:M206"/>
    <mergeCell ref="B173:F173"/>
    <mergeCell ref="H173:M173"/>
    <mergeCell ref="A175:F175"/>
    <mergeCell ref="H175:M175"/>
    <mergeCell ref="A177:F177"/>
    <mergeCell ref="H177:M177"/>
    <mergeCell ref="B147:F147"/>
    <mergeCell ref="I147:M147"/>
    <mergeCell ref="B158:F158"/>
    <mergeCell ref="I158:M158"/>
    <mergeCell ref="B172:F172"/>
    <mergeCell ref="H172:M172"/>
    <mergeCell ref="B136:F136"/>
    <mergeCell ref="I136:M136"/>
    <mergeCell ref="A138:F138"/>
    <mergeCell ref="H138:M138"/>
    <mergeCell ref="A140:F140"/>
    <mergeCell ref="H140:M140"/>
    <mergeCell ref="H106:M106"/>
    <mergeCell ref="B111:F111"/>
    <mergeCell ref="H120:M120"/>
    <mergeCell ref="B122:F122"/>
    <mergeCell ref="B135:F135"/>
    <mergeCell ref="I135:M135"/>
    <mergeCell ref="B100:F100"/>
    <mergeCell ref="H100:M100"/>
    <mergeCell ref="A102:F102"/>
    <mergeCell ref="H102:M102"/>
    <mergeCell ref="A104:F104"/>
    <mergeCell ref="H104:M104"/>
    <mergeCell ref="A69:F69"/>
    <mergeCell ref="H69:M69"/>
    <mergeCell ref="B76:F76"/>
    <mergeCell ref="B85:F85"/>
    <mergeCell ref="B99:F99"/>
    <mergeCell ref="H99:M99"/>
    <mergeCell ref="B64:F64"/>
    <mergeCell ref="H64:M64"/>
    <mergeCell ref="B65:F65"/>
    <mergeCell ref="H65:M65"/>
    <mergeCell ref="A67:F67"/>
    <mergeCell ref="H67:M67"/>
    <mergeCell ref="H21:M21"/>
    <mergeCell ref="B52:F52"/>
    <mergeCell ref="B33:F33"/>
    <mergeCell ref="H33:M33"/>
    <mergeCell ref="B34:F34"/>
    <mergeCell ref="H34:M34"/>
    <mergeCell ref="B35:F35"/>
    <mergeCell ref="A36:F36"/>
    <mergeCell ref="H36:M36"/>
    <mergeCell ref="A38:F38"/>
    <mergeCell ref="H38:M38"/>
    <mergeCell ref="A39:F39"/>
    <mergeCell ref="A40:F40"/>
    <mergeCell ref="B45:F45"/>
    <mergeCell ref="B20:F20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1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76</v>
      </c>
      <c r="B1" s="325" t="s">
        <v>79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49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B3" s="325" t="s">
        <v>107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/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7716</v>
      </c>
      <c r="C17" s="22">
        <v>317.62143597719023</v>
      </c>
      <c r="D17" s="160">
        <v>0</v>
      </c>
      <c r="E17" s="22">
        <v>0</v>
      </c>
      <c r="F17" s="160">
        <v>100</v>
      </c>
      <c r="G17" s="22">
        <v>439.83</v>
      </c>
      <c r="H17" s="160">
        <v>1900</v>
      </c>
      <c r="I17" s="22">
        <v>104.74842105263158</v>
      </c>
      <c r="J17" s="160">
        <v>9716</v>
      </c>
      <c r="K17" s="22">
        <v>277.25113215314946</v>
      </c>
    </row>
    <row r="18" spans="1:214" x14ac:dyDescent="0.2">
      <c r="A18" s="159" t="s">
        <v>16</v>
      </c>
      <c r="B18" s="160">
        <v>6187</v>
      </c>
      <c r="C18" s="22">
        <v>331.9208016809439</v>
      </c>
      <c r="D18" s="160">
        <v>0</v>
      </c>
      <c r="E18" s="22">
        <v>0</v>
      </c>
      <c r="F18" s="160">
        <v>70</v>
      </c>
      <c r="G18" s="22">
        <v>348.9</v>
      </c>
      <c r="H18" s="160">
        <v>2914</v>
      </c>
      <c r="I18" s="22">
        <v>115.91008922443376</v>
      </c>
      <c r="J18" s="160">
        <v>9171</v>
      </c>
      <c r="K18" s="22">
        <v>263.41500381637769</v>
      </c>
    </row>
    <row r="19" spans="1:214" x14ac:dyDescent="0.2">
      <c r="A19" s="159" t="s">
        <v>17</v>
      </c>
      <c r="B19" s="160">
        <v>7064</v>
      </c>
      <c r="C19" s="22">
        <v>327.26429784824461</v>
      </c>
      <c r="D19" s="160">
        <v>0</v>
      </c>
      <c r="E19" s="22">
        <v>0</v>
      </c>
      <c r="F19" s="160">
        <v>99</v>
      </c>
      <c r="G19" s="22">
        <v>355.42424242424244</v>
      </c>
      <c r="H19" s="160">
        <v>1795</v>
      </c>
      <c r="I19" s="22">
        <v>104.70696378830084</v>
      </c>
      <c r="J19" s="160">
        <v>8958</v>
      </c>
      <c r="K19" s="22">
        <v>282.97957133288679</v>
      </c>
    </row>
    <row r="20" spans="1:214" x14ac:dyDescent="0.2">
      <c r="A20" s="159" t="s">
        <v>18</v>
      </c>
      <c r="B20" s="160">
        <v>8297</v>
      </c>
      <c r="C20" s="22">
        <v>337.35024707725682</v>
      </c>
      <c r="D20" s="160">
        <v>0</v>
      </c>
      <c r="E20" s="22">
        <v>0</v>
      </c>
      <c r="F20" s="160">
        <v>113</v>
      </c>
      <c r="G20" s="22">
        <v>372.9646017699115</v>
      </c>
      <c r="H20" s="160">
        <v>2337</v>
      </c>
      <c r="I20" s="22">
        <v>104.06118955926401</v>
      </c>
      <c r="J20" s="160">
        <v>10747</v>
      </c>
      <c r="K20" s="22">
        <v>286.99460314506376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29264</v>
      </c>
      <c r="C22" s="163">
        <v>328.56588299617277</v>
      </c>
      <c r="D22" s="162">
        <v>0</v>
      </c>
      <c r="E22" s="163">
        <v>0</v>
      </c>
      <c r="F22" s="162">
        <v>382</v>
      </c>
      <c r="G22" s="163">
        <v>381.5130890052356</v>
      </c>
      <c r="H22" s="162">
        <v>8946</v>
      </c>
      <c r="I22" s="163">
        <v>108.19617706237425</v>
      </c>
      <c r="J22" s="162">
        <v>38592</v>
      </c>
      <c r="K22" s="163">
        <v>278.0061411691542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7251</v>
      </c>
      <c r="C26" s="22">
        <v>354.59067714797959</v>
      </c>
      <c r="D26" s="160">
        <v>0</v>
      </c>
      <c r="E26" s="22">
        <v>0</v>
      </c>
      <c r="F26" s="160">
        <v>99</v>
      </c>
      <c r="G26" s="22">
        <v>332.84848484848487</v>
      </c>
      <c r="H26" s="160">
        <v>2528</v>
      </c>
      <c r="I26" s="22">
        <v>108.11787974683544</v>
      </c>
      <c r="J26" s="160">
        <v>9878</v>
      </c>
      <c r="K26" s="22">
        <v>291.29479651751365</v>
      </c>
    </row>
    <row r="27" spans="1:214" x14ac:dyDescent="0.2">
      <c r="A27" s="159" t="s">
        <v>16</v>
      </c>
      <c r="B27" s="160">
        <v>7748</v>
      </c>
      <c r="C27" s="22">
        <v>361.28316985028397</v>
      </c>
      <c r="D27" s="160">
        <v>0</v>
      </c>
      <c r="E27" s="22">
        <v>0</v>
      </c>
      <c r="F27" s="160">
        <v>139</v>
      </c>
      <c r="G27" s="22">
        <v>274.99280575539569</v>
      </c>
      <c r="H27" s="160">
        <v>2477</v>
      </c>
      <c r="I27" s="22">
        <v>111.28542591844973</v>
      </c>
      <c r="J27" s="160">
        <v>10364</v>
      </c>
      <c r="K27" s="22">
        <v>300.37630258587416</v>
      </c>
    </row>
    <row r="28" spans="1:214" x14ac:dyDescent="0.2">
      <c r="A28" s="159" t="s">
        <v>17</v>
      </c>
      <c r="B28" s="160">
        <v>6630</v>
      </c>
      <c r="C28" s="22">
        <v>360.64494720965308</v>
      </c>
      <c r="D28" s="160">
        <v>0</v>
      </c>
      <c r="E28" s="22">
        <v>0</v>
      </c>
      <c r="F28" s="160">
        <v>103</v>
      </c>
      <c r="G28" s="22">
        <v>322.39805825242718</v>
      </c>
      <c r="H28" s="160">
        <v>1857</v>
      </c>
      <c r="I28" s="22">
        <v>108.9089929994615</v>
      </c>
      <c r="J28" s="160">
        <v>8590</v>
      </c>
      <c r="K28" s="22">
        <v>305.76565774155995</v>
      </c>
    </row>
    <row r="29" spans="1:214" x14ac:dyDescent="0.2">
      <c r="A29" s="159" t="s">
        <v>18</v>
      </c>
      <c r="B29" s="160">
        <v>6912</v>
      </c>
      <c r="C29" s="22">
        <v>324.92592592592592</v>
      </c>
      <c r="D29" s="160">
        <v>0</v>
      </c>
      <c r="E29" s="22">
        <v>0</v>
      </c>
      <c r="F29" s="160">
        <v>80</v>
      </c>
      <c r="G29" s="22">
        <v>280.13749999999999</v>
      </c>
      <c r="H29" s="160">
        <v>1521</v>
      </c>
      <c r="I29" s="22">
        <v>95.898750821827747</v>
      </c>
      <c r="J29" s="160">
        <v>8513</v>
      </c>
      <c r="K29" s="22">
        <v>283.5851051333255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28541</v>
      </c>
      <c r="C31" s="163">
        <v>350.62969062051087</v>
      </c>
      <c r="D31" s="162">
        <v>0</v>
      </c>
      <c r="E31" s="163">
        <v>0</v>
      </c>
      <c r="F31" s="162">
        <v>421</v>
      </c>
      <c r="G31" s="163">
        <v>301.17102137767222</v>
      </c>
      <c r="H31" s="162">
        <v>8383</v>
      </c>
      <c r="I31" s="163">
        <v>107.01204819277109</v>
      </c>
      <c r="J31" s="162">
        <v>37345</v>
      </c>
      <c r="K31" s="163">
        <v>295.38618288927569</v>
      </c>
    </row>
    <row r="32" spans="1:214" s="36" customFormat="1" x14ac:dyDescent="0.2">
      <c r="A32" s="329" t="s">
        <v>97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2"/>
  <dimension ref="A1:N285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91</v>
      </c>
      <c r="B1" s="325" t="s">
        <v>79</v>
      </c>
      <c r="C1" s="325"/>
      <c r="D1" s="325"/>
      <c r="E1" s="325"/>
      <c r="F1" s="325"/>
      <c r="H1" s="325" t="s">
        <v>79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/>
      <c r="C2" s="338"/>
      <c r="D2" s="338"/>
      <c r="E2" s="338"/>
      <c r="F2" s="338"/>
      <c r="H2" s="338"/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/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20963</v>
      </c>
      <c r="C14" s="194">
        <v>0</v>
      </c>
      <c r="D14" s="194">
        <v>256</v>
      </c>
      <c r="E14" s="194">
        <v>683</v>
      </c>
      <c r="F14" s="195">
        <v>21902</v>
      </c>
    </row>
    <row r="15" spans="1:13" ht="15" customHeight="1" x14ac:dyDescent="0.2">
      <c r="A15" s="193" t="s">
        <v>29</v>
      </c>
      <c r="B15" s="194">
        <v>8301</v>
      </c>
      <c r="C15" s="194">
        <v>0</v>
      </c>
      <c r="D15" s="194">
        <v>126</v>
      </c>
      <c r="E15" s="194">
        <v>8263</v>
      </c>
      <c r="F15" s="195">
        <v>16690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29264</v>
      </c>
      <c r="C17" s="201">
        <v>0</v>
      </c>
      <c r="D17" s="201">
        <v>382</v>
      </c>
      <c r="E17" s="201">
        <v>8946</v>
      </c>
      <c r="F17" s="202">
        <v>38592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  <c r="I19" s="203"/>
      <c r="J19" s="203"/>
      <c r="K19" s="203"/>
      <c r="L19" s="203"/>
      <c r="M19" s="203"/>
    </row>
    <row r="20" spans="1:13" x14ac:dyDescent="0.2">
      <c r="A20" s="192"/>
      <c r="B20" s="341" t="str">
        <f>+FPLD_tot!$B$20</f>
        <v>Decorrenti ANNO 2021</v>
      </c>
      <c r="C20" s="341"/>
      <c r="D20" s="341"/>
      <c r="E20" s="341"/>
      <c r="F20" s="342"/>
    </row>
    <row r="21" spans="1:13" x14ac:dyDescent="0.2">
      <c r="A21" s="193" t="s">
        <v>28</v>
      </c>
      <c r="B21" s="194">
        <v>20008</v>
      </c>
      <c r="C21" s="194">
        <v>0</v>
      </c>
      <c r="D21" s="194">
        <v>272</v>
      </c>
      <c r="E21" s="194">
        <v>668</v>
      </c>
      <c r="F21" s="195">
        <v>20948</v>
      </c>
      <c r="H21" s="325" t="str">
        <f>+B13</f>
        <v>Decorrenti ANNO 2020</v>
      </c>
      <c r="I21" s="325"/>
      <c r="J21" s="325"/>
      <c r="K21" s="325"/>
      <c r="L21" s="325"/>
      <c r="M21" s="325"/>
    </row>
    <row r="22" spans="1:13" x14ac:dyDescent="0.2">
      <c r="A22" s="193" t="s">
        <v>29</v>
      </c>
      <c r="B22" s="194">
        <v>8533</v>
      </c>
      <c r="C22" s="194">
        <v>0</v>
      </c>
      <c r="D22" s="194">
        <v>149</v>
      </c>
      <c r="E22" s="194">
        <v>7715</v>
      </c>
      <c r="F22" s="195">
        <v>16397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28541</v>
      </c>
      <c r="C24" s="214">
        <v>0</v>
      </c>
      <c r="D24" s="214">
        <v>421</v>
      </c>
      <c r="E24" s="214">
        <v>8383</v>
      </c>
      <c r="F24" s="215">
        <v>37345</v>
      </c>
      <c r="I24" s="211"/>
      <c r="J24" s="191"/>
      <c r="K24" s="191"/>
      <c r="L24" s="191"/>
    </row>
    <row r="25" spans="1:13" ht="15" customHeight="1" x14ac:dyDescent="0.2"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77</v>
      </c>
      <c r="B33" s="325" t="s">
        <v>79</v>
      </c>
      <c r="C33" s="325"/>
      <c r="D33" s="325"/>
      <c r="E33" s="325"/>
      <c r="F33" s="325"/>
      <c r="H33" s="325" t="s">
        <v>79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/>
      <c r="C34" s="338"/>
      <c r="D34" s="338"/>
      <c r="E34" s="338"/>
      <c r="F34" s="338"/>
      <c r="H34" s="338"/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/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68.3</v>
      </c>
      <c r="C46" s="220">
        <v>0</v>
      </c>
      <c r="D46" s="220">
        <v>56.66</v>
      </c>
      <c r="E46" s="220">
        <v>71.59</v>
      </c>
      <c r="F46" s="221">
        <v>68.27</v>
      </c>
    </row>
    <row r="47" spans="1:13" s="56" customFormat="1" x14ac:dyDescent="0.2">
      <c r="A47" s="193" t="s">
        <v>29</v>
      </c>
      <c r="B47" s="220">
        <v>68.099999999999994</v>
      </c>
      <c r="C47" s="220">
        <v>0</v>
      </c>
      <c r="D47" s="220">
        <v>54.1</v>
      </c>
      <c r="E47" s="220">
        <v>72.09</v>
      </c>
      <c r="F47" s="221">
        <v>69.97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68.25</v>
      </c>
      <c r="C49" s="225">
        <v>0</v>
      </c>
      <c r="D49" s="225">
        <v>55.82</v>
      </c>
      <c r="E49" s="225">
        <v>72.06</v>
      </c>
      <c r="F49" s="226">
        <v>69.010000000000005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+B20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68.42</v>
      </c>
      <c r="C53" s="220">
        <v>0</v>
      </c>
      <c r="D53" s="220">
        <v>55.65</v>
      </c>
      <c r="E53" s="220">
        <v>72.010000000000005</v>
      </c>
      <c r="F53" s="221">
        <v>68.36</v>
      </c>
    </row>
    <row r="54" spans="1:13" x14ac:dyDescent="0.2">
      <c r="A54" s="193" t="s">
        <v>29</v>
      </c>
      <c r="B54" s="220">
        <v>68.180000000000007</v>
      </c>
      <c r="C54" s="220">
        <v>0</v>
      </c>
      <c r="D54" s="220">
        <v>54.37</v>
      </c>
      <c r="E54" s="220">
        <v>72.760000000000005</v>
      </c>
      <c r="F54" s="221">
        <v>70.209999999999994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68.349999999999994</v>
      </c>
      <c r="C56" s="233">
        <v>0</v>
      </c>
      <c r="D56" s="233">
        <v>55.2</v>
      </c>
      <c r="E56" s="233">
        <v>72.7</v>
      </c>
      <c r="F56" s="234">
        <v>69.17</v>
      </c>
    </row>
    <row r="57" spans="1:13" ht="15" customHeight="1" x14ac:dyDescent="0.2"/>
    <row r="64" spans="1:13" x14ac:dyDescent="0.2">
      <c r="A64" s="9" t="s">
        <v>78</v>
      </c>
      <c r="B64" s="325" t="s">
        <v>79</v>
      </c>
      <c r="C64" s="325"/>
      <c r="D64" s="325"/>
      <c r="E64" s="325"/>
      <c r="F64" s="325"/>
      <c r="H64" s="325" t="s">
        <v>79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/>
      <c r="C65" s="338"/>
      <c r="D65" s="338"/>
      <c r="E65" s="338"/>
      <c r="F65" s="338"/>
      <c r="H65" s="338"/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/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10442</v>
      </c>
      <c r="C77" s="194">
        <v>0</v>
      </c>
      <c r="D77" s="194">
        <v>88</v>
      </c>
      <c r="E77" s="194">
        <v>3708</v>
      </c>
      <c r="F77" s="237">
        <v>14238</v>
      </c>
    </row>
    <row r="78" spans="1:13" x14ac:dyDescent="0.2">
      <c r="A78" s="236" t="s">
        <v>35</v>
      </c>
      <c r="B78" s="194">
        <v>8650</v>
      </c>
      <c r="C78" s="194">
        <v>0</v>
      </c>
      <c r="D78" s="194">
        <v>94</v>
      </c>
      <c r="E78" s="194">
        <v>2524</v>
      </c>
      <c r="F78" s="195">
        <v>11268</v>
      </c>
    </row>
    <row r="79" spans="1:13" x14ac:dyDescent="0.2">
      <c r="A79" s="236" t="s">
        <v>36</v>
      </c>
      <c r="B79" s="194">
        <v>6506</v>
      </c>
      <c r="C79" s="194">
        <v>0</v>
      </c>
      <c r="D79" s="194">
        <v>136</v>
      </c>
      <c r="E79" s="194">
        <v>1932</v>
      </c>
      <c r="F79" s="195">
        <v>8574</v>
      </c>
    </row>
    <row r="80" spans="1:13" x14ac:dyDescent="0.2">
      <c r="A80" s="236" t="s">
        <v>37</v>
      </c>
      <c r="B80" s="194">
        <v>3666</v>
      </c>
      <c r="C80" s="194">
        <v>0</v>
      </c>
      <c r="D80" s="194">
        <v>64</v>
      </c>
      <c r="E80" s="194">
        <v>782</v>
      </c>
      <c r="F80" s="195">
        <v>4512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29264</v>
      </c>
      <c r="C82" s="239">
        <v>0</v>
      </c>
      <c r="D82" s="239">
        <v>382</v>
      </c>
      <c r="E82" s="239">
        <v>8946</v>
      </c>
      <c r="F82" s="240">
        <v>38592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10218</v>
      </c>
      <c r="C86" s="194">
        <v>0</v>
      </c>
      <c r="D86" s="194">
        <v>93</v>
      </c>
      <c r="E86" s="194">
        <v>3216</v>
      </c>
      <c r="F86" s="237">
        <v>13527</v>
      </c>
    </row>
    <row r="87" spans="1:6" x14ac:dyDescent="0.2">
      <c r="A87" s="236" t="s">
        <v>35</v>
      </c>
      <c r="B87" s="194">
        <v>8586</v>
      </c>
      <c r="C87" s="194">
        <v>0</v>
      </c>
      <c r="D87" s="194">
        <v>137</v>
      </c>
      <c r="E87" s="194">
        <v>2486</v>
      </c>
      <c r="F87" s="195">
        <v>11209</v>
      </c>
    </row>
    <row r="88" spans="1:6" x14ac:dyDescent="0.2">
      <c r="A88" s="236" t="s">
        <v>36</v>
      </c>
      <c r="B88" s="194">
        <v>6120</v>
      </c>
      <c r="C88" s="194">
        <v>0</v>
      </c>
      <c r="D88" s="194">
        <v>134</v>
      </c>
      <c r="E88" s="194">
        <v>1871</v>
      </c>
      <c r="F88" s="195">
        <v>8125</v>
      </c>
    </row>
    <row r="89" spans="1:6" x14ac:dyDescent="0.2">
      <c r="A89" s="236" t="s">
        <v>37</v>
      </c>
      <c r="B89" s="194">
        <v>3617</v>
      </c>
      <c r="C89" s="194">
        <v>0</v>
      </c>
      <c r="D89" s="194">
        <v>57</v>
      </c>
      <c r="E89" s="194">
        <v>810</v>
      </c>
      <c r="F89" s="195">
        <v>4484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28541</v>
      </c>
      <c r="C91" s="245">
        <v>0</v>
      </c>
      <c r="D91" s="245">
        <v>421</v>
      </c>
      <c r="E91" s="245">
        <v>8383</v>
      </c>
      <c r="F91" s="246">
        <v>37345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221</v>
      </c>
      <c r="B99" s="325" t="s">
        <v>79</v>
      </c>
      <c r="C99" s="325"/>
      <c r="D99" s="325"/>
      <c r="E99" s="325"/>
      <c r="F99" s="325"/>
      <c r="H99" s="325" t="s">
        <v>79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/>
      <c r="C100" s="338"/>
      <c r="D100" s="338"/>
      <c r="E100" s="338"/>
      <c r="F100" s="338"/>
      <c r="H100" s="338"/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/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0</v>
      </c>
      <c r="C112" s="252">
        <v>0</v>
      </c>
      <c r="D112" s="252">
        <v>157</v>
      </c>
      <c r="E112" s="252">
        <v>477</v>
      </c>
      <c r="F112" s="237">
        <v>634</v>
      </c>
    </row>
    <row r="113" spans="1:13" x14ac:dyDescent="0.2">
      <c r="A113" s="193" t="s">
        <v>25</v>
      </c>
      <c r="B113" s="252">
        <v>1</v>
      </c>
      <c r="C113" s="252">
        <v>0</v>
      </c>
      <c r="D113" s="252">
        <v>99</v>
      </c>
      <c r="E113" s="252">
        <v>395</v>
      </c>
      <c r="F113" s="237">
        <v>495</v>
      </c>
    </row>
    <row r="114" spans="1:13" x14ac:dyDescent="0.2">
      <c r="A114" s="193" t="s">
        <v>23</v>
      </c>
      <c r="B114" s="252">
        <v>1530</v>
      </c>
      <c r="C114" s="252">
        <v>0</v>
      </c>
      <c r="D114" s="252">
        <v>106</v>
      </c>
      <c r="E114" s="252">
        <v>741</v>
      </c>
      <c r="F114" s="237">
        <v>2377</v>
      </c>
    </row>
    <row r="115" spans="1:13" x14ac:dyDescent="0.2">
      <c r="A115" s="193" t="s">
        <v>102</v>
      </c>
      <c r="B115" s="252">
        <v>20258</v>
      </c>
      <c r="C115" s="252">
        <v>0</v>
      </c>
      <c r="D115" s="252">
        <v>16</v>
      </c>
      <c r="E115" s="252">
        <v>719</v>
      </c>
      <c r="F115" s="237">
        <v>20993</v>
      </c>
    </row>
    <row r="116" spans="1:13" x14ac:dyDescent="0.2">
      <c r="A116" s="193" t="s">
        <v>103</v>
      </c>
      <c r="B116" s="252">
        <v>7475</v>
      </c>
      <c r="C116" s="252">
        <v>0</v>
      </c>
      <c r="D116" s="252">
        <v>4</v>
      </c>
      <c r="E116" s="252">
        <v>6614</v>
      </c>
      <c r="F116" s="28">
        <v>14093</v>
      </c>
    </row>
    <row r="117" spans="1:13" s="56" customFormat="1" x14ac:dyDescent="0.2">
      <c r="A117" s="119" t="s">
        <v>13</v>
      </c>
      <c r="B117" s="239">
        <v>29264</v>
      </c>
      <c r="C117" s="239">
        <v>0</v>
      </c>
      <c r="D117" s="239">
        <v>382</v>
      </c>
      <c r="E117" s="239">
        <v>8946</v>
      </c>
      <c r="F117" s="240">
        <v>38592</v>
      </c>
    </row>
    <row r="118" spans="1:13" s="174" customFormat="1" x14ac:dyDescent="0.2">
      <c r="A118" s="253" t="s">
        <v>86</v>
      </c>
      <c r="B118" s="254">
        <v>68.25</v>
      </c>
      <c r="C118" s="255">
        <v>0</v>
      </c>
      <c r="D118" s="255">
        <v>55.82</v>
      </c>
      <c r="E118" s="255">
        <v>72.06</v>
      </c>
      <c r="F118" s="255">
        <v>69.010000000000005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+B111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0</v>
      </c>
      <c r="C123" s="194">
        <v>0</v>
      </c>
      <c r="D123" s="194">
        <v>183</v>
      </c>
      <c r="E123" s="194">
        <v>423</v>
      </c>
      <c r="F123" s="195">
        <v>606</v>
      </c>
    </row>
    <row r="124" spans="1:13" x14ac:dyDescent="0.2">
      <c r="A124" s="193" t="s">
        <v>25</v>
      </c>
      <c r="B124" s="194">
        <v>1</v>
      </c>
      <c r="C124" s="194">
        <v>0</v>
      </c>
      <c r="D124" s="194">
        <v>110</v>
      </c>
      <c r="E124" s="194">
        <v>309</v>
      </c>
      <c r="F124" s="195">
        <v>420</v>
      </c>
    </row>
    <row r="125" spans="1:13" x14ac:dyDescent="0.2">
      <c r="A125" s="193" t="s">
        <v>23</v>
      </c>
      <c r="B125" s="194">
        <v>1729</v>
      </c>
      <c r="C125" s="194">
        <v>0</v>
      </c>
      <c r="D125" s="194">
        <v>108</v>
      </c>
      <c r="E125" s="194">
        <v>572</v>
      </c>
      <c r="F125" s="195">
        <v>2409</v>
      </c>
    </row>
    <row r="126" spans="1:13" s="164" customFormat="1" x14ac:dyDescent="0.2">
      <c r="A126" s="193" t="s">
        <v>102</v>
      </c>
      <c r="B126" s="194">
        <v>19067</v>
      </c>
      <c r="C126" s="194">
        <v>0</v>
      </c>
      <c r="D126" s="194">
        <v>18</v>
      </c>
      <c r="E126" s="194">
        <v>652</v>
      </c>
      <c r="F126" s="195">
        <v>19737</v>
      </c>
    </row>
    <row r="127" spans="1:13" s="174" customFormat="1" x14ac:dyDescent="0.2">
      <c r="A127" s="193" t="s">
        <v>103</v>
      </c>
      <c r="B127" s="194">
        <v>7744</v>
      </c>
      <c r="C127" s="194">
        <v>0</v>
      </c>
      <c r="D127" s="194">
        <v>2</v>
      </c>
      <c r="E127" s="194">
        <v>6427</v>
      </c>
      <c r="F127" s="195">
        <v>14173</v>
      </c>
    </row>
    <row r="128" spans="1:13" s="56" customFormat="1" x14ac:dyDescent="0.2">
      <c r="A128" s="119" t="s">
        <v>13</v>
      </c>
      <c r="B128" s="261">
        <v>28541</v>
      </c>
      <c r="C128" s="261">
        <v>0</v>
      </c>
      <c r="D128" s="261">
        <v>421</v>
      </c>
      <c r="E128" s="261">
        <v>8383</v>
      </c>
      <c r="F128" s="173">
        <v>37345</v>
      </c>
    </row>
    <row r="129" spans="1:14" x14ac:dyDescent="0.2">
      <c r="A129" s="253" t="s">
        <v>86</v>
      </c>
      <c r="B129" s="254">
        <v>68.349999999999994</v>
      </c>
      <c r="C129" s="255">
        <v>0</v>
      </c>
      <c r="D129" s="255">
        <v>55.2</v>
      </c>
      <c r="E129" s="255">
        <v>72.7</v>
      </c>
      <c r="F129" s="255">
        <v>69.17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222</v>
      </c>
      <c r="B135" s="325" t="s">
        <v>79</v>
      </c>
      <c r="C135" s="325"/>
      <c r="D135" s="325"/>
      <c r="E135" s="325"/>
      <c r="F135" s="325"/>
      <c r="H135" s="9" t="s">
        <v>223</v>
      </c>
      <c r="I135" s="325" t="s">
        <v>79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/>
      <c r="C136" s="338"/>
      <c r="D136" s="338"/>
      <c r="E136" s="338"/>
      <c r="F136" s="338"/>
      <c r="H136" s="9"/>
      <c r="I136" s="338"/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/>
      <c r="C145" s="185"/>
      <c r="D145" s="185"/>
      <c r="E145" s="185"/>
      <c r="F145" s="186"/>
      <c r="H145" s="272" t="s">
        <v>88</v>
      </c>
      <c r="I145" s="184"/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17093</v>
      </c>
      <c r="C148" s="194">
        <v>0</v>
      </c>
      <c r="D148" s="194">
        <v>164</v>
      </c>
      <c r="E148" s="194">
        <v>675</v>
      </c>
      <c r="F148" s="195">
        <v>17932</v>
      </c>
      <c r="H148" s="273" t="s">
        <v>48</v>
      </c>
      <c r="I148" s="194">
        <v>7252</v>
      </c>
      <c r="J148" s="194">
        <v>0</v>
      </c>
      <c r="K148" s="194">
        <v>98</v>
      </c>
      <c r="L148" s="194">
        <v>7851</v>
      </c>
      <c r="M148" s="195">
        <v>15201</v>
      </c>
    </row>
    <row r="149" spans="1:13" x14ac:dyDescent="0.2">
      <c r="A149" s="273" t="s">
        <v>49</v>
      </c>
      <c r="B149" s="194">
        <v>1389</v>
      </c>
      <c r="C149" s="194">
        <v>0</v>
      </c>
      <c r="D149" s="194">
        <v>71</v>
      </c>
      <c r="E149" s="194">
        <v>8</v>
      </c>
      <c r="F149" s="195">
        <v>1468</v>
      </c>
      <c r="H149" s="273" t="s">
        <v>49</v>
      </c>
      <c r="I149" s="194">
        <v>440</v>
      </c>
      <c r="J149" s="194">
        <v>0</v>
      </c>
      <c r="K149" s="194">
        <v>25</v>
      </c>
      <c r="L149" s="194">
        <v>331</v>
      </c>
      <c r="M149" s="195">
        <v>796</v>
      </c>
    </row>
    <row r="150" spans="1:13" x14ac:dyDescent="0.2">
      <c r="A150" s="273" t="s">
        <v>50</v>
      </c>
      <c r="B150" s="194">
        <v>911</v>
      </c>
      <c r="C150" s="194">
        <v>0</v>
      </c>
      <c r="D150" s="194">
        <v>15</v>
      </c>
      <c r="E150" s="194">
        <v>0</v>
      </c>
      <c r="F150" s="195">
        <v>926</v>
      </c>
      <c r="H150" s="273" t="s">
        <v>50</v>
      </c>
      <c r="I150" s="194">
        <v>306</v>
      </c>
      <c r="J150" s="194">
        <v>0</v>
      </c>
      <c r="K150" s="194">
        <v>2</v>
      </c>
      <c r="L150" s="194">
        <v>70</v>
      </c>
      <c r="M150" s="195">
        <v>378</v>
      </c>
    </row>
    <row r="151" spans="1:13" x14ac:dyDescent="0.2">
      <c r="A151" s="273" t="s">
        <v>51</v>
      </c>
      <c r="B151" s="194">
        <v>657</v>
      </c>
      <c r="C151" s="194">
        <v>0</v>
      </c>
      <c r="D151" s="194">
        <v>4</v>
      </c>
      <c r="E151" s="194">
        <v>0</v>
      </c>
      <c r="F151" s="195">
        <v>661</v>
      </c>
      <c r="H151" s="273" t="s">
        <v>51</v>
      </c>
      <c r="I151" s="194">
        <v>171</v>
      </c>
      <c r="J151" s="194">
        <v>0</v>
      </c>
      <c r="K151" s="194">
        <v>1</v>
      </c>
      <c r="L151" s="194">
        <v>6</v>
      </c>
      <c r="M151" s="195">
        <v>178</v>
      </c>
    </row>
    <row r="152" spans="1:13" x14ac:dyDescent="0.2">
      <c r="A152" s="273" t="s">
        <v>52</v>
      </c>
      <c r="B152" s="194">
        <v>667</v>
      </c>
      <c r="C152" s="194">
        <v>0</v>
      </c>
      <c r="D152" s="194">
        <v>2</v>
      </c>
      <c r="E152" s="194">
        <v>0</v>
      </c>
      <c r="F152" s="195">
        <v>669</v>
      </c>
      <c r="H152" s="273" t="s">
        <v>52</v>
      </c>
      <c r="I152" s="194">
        <v>112</v>
      </c>
      <c r="J152" s="194">
        <v>0</v>
      </c>
      <c r="K152" s="194">
        <v>0</v>
      </c>
      <c r="L152" s="194">
        <v>5</v>
      </c>
      <c r="M152" s="195">
        <v>117</v>
      </c>
    </row>
    <row r="153" spans="1:13" x14ac:dyDescent="0.2">
      <c r="A153" s="273" t="s">
        <v>53</v>
      </c>
      <c r="B153" s="194">
        <v>246</v>
      </c>
      <c r="C153" s="194">
        <v>0</v>
      </c>
      <c r="D153" s="194">
        <v>0</v>
      </c>
      <c r="E153" s="194">
        <v>0</v>
      </c>
      <c r="F153" s="195">
        <v>246</v>
      </c>
      <c r="H153" s="273" t="s">
        <v>53</v>
      </c>
      <c r="I153" s="194">
        <v>20</v>
      </c>
      <c r="J153" s="194">
        <v>0</v>
      </c>
      <c r="K153" s="194">
        <v>0</v>
      </c>
      <c r="L153" s="194">
        <v>0</v>
      </c>
      <c r="M153" s="195">
        <v>20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20963</v>
      </c>
      <c r="C155" s="239">
        <v>0</v>
      </c>
      <c r="D155" s="239">
        <v>256</v>
      </c>
      <c r="E155" s="239">
        <v>683</v>
      </c>
      <c r="F155" s="240">
        <v>21902</v>
      </c>
      <c r="H155" s="119" t="s">
        <v>13</v>
      </c>
      <c r="I155" s="239">
        <v>8301</v>
      </c>
      <c r="J155" s="239">
        <v>0</v>
      </c>
      <c r="K155" s="239">
        <v>126</v>
      </c>
      <c r="L155" s="239">
        <v>8263</v>
      </c>
      <c r="M155" s="240">
        <v>16690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16074</v>
      </c>
      <c r="C159" s="194">
        <v>0</v>
      </c>
      <c r="D159" s="194">
        <v>209</v>
      </c>
      <c r="E159" s="194">
        <v>654</v>
      </c>
      <c r="F159" s="195">
        <v>16937</v>
      </c>
      <c r="H159" s="273" t="s">
        <v>48</v>
      </c>
      <c r="I159" s="194">
        <v>7434</v>
      </c>
      <c r="J159" s="194">
        <v>0</v>
      </c>
      <c r="K159" s="194">
        <v>124</v>
      </c>
      <c r="L159" s="194">
        <v>7326</v>
      </c>
      <c r="M159" s="195">
        <v>14884</v>
      </c>
    </row>
    <row r="160" spans="1:13" s="56" customFormat="1" x14ac:dyDescent="0.2">
      <c r="A160" s="273" t="s">
        <v>49</v>
      </c>
      <c r="B160" s="194">
        <v>1254</v>
      </c>
      <c r="C160" s="194">
        <v>0</v>
      </c>
      <c r="D160" s="194">
        <v>46</v>
      </c>
      <c r="E160" s="194">
        <v>12</v>
      </c>
      <c r="F160" s="195">
        <v>1312</v>
      </c>
      <c r="H160" s="273" t="s">
        <v>49</v>
      </c>
      <c r="I160" s="194">
        <v>422</v>
      </c>
      <c r="J160" s="194">
        <v>0</v>
      </c>
      <c r="K160" s="194">
        <v>23</v>
      </c>
      <c r="L160" s="194">
        <v>310</v>
      </c>
      <c r="M160" s="195">
        <v>755</v>
      </c>
    </row>
    <row r="161" spans="1:13" s="56" customFormat="1" x14ac:dyDescent="0.2">
      <c r="A161" s="273" t="s">
        <v>50</v>
      </c>
      <c r="B161" s="194">
        <v>869</v>
      </c>
      <c r="C161" s="194">
        <v>0</v>
      </c>
      <c r="D161" s="194">
        <v>13</v>
      </c>
      <c r="E161" s="194">
        <v>2</v>
      </c>
      <c r="F161" s="195">
        <v>884</v>
      </c>
      <c r="H161" s="273" t="s">
        <v>50</v>
      </c>
      <c r="I161" s="194">
        <v>349</v>
      </c>
      <c r="J161" s="194">
        <v>0</v>
      </c>
      <c r="K161" s="194">
        <v>2</v>
      </c>
      <c r="L161" s="194">
        <v>65</v>
      </c>
      <c r="M161" s="195">
        <v>416</v>
      </c>
    </row>
    <row r="162" spans="1:13" s="56" customFormat="1" x14ac:dyDescent="0.2">
      <c r="A162" s="273" t="s">
        <v>51</v>
      </c>
      <c r="B162" s="194">
        <v>751</v>
      </c>
      <c r="C162" s="194">
        <v>0</v>
      </c>
      <c r="D162" s="194">
        <v>2</v>
      </c>
      <c r="E162" s="194">
        <v>0</v>
      </c>
      <c r="F162" s="195">
        <v>753</v>
      </c>
      <c r="H162" s="273" t="s">
        <v>51</v>
      </c>
      <c r="I162" s="194">
        <v>192</v>
      </c>
      <c r="J162" s="194">
        <v>0</v>
      </c>
      <c r="K162" s="194">
        <v>0</v>
      </c>
      <c r="L162" s="194">
        <v>10</v>
      </c>
      <c r="M162" s="195">
        <v>202</v>
      </c>
    </row>
    <row r="163" spans="1:13" s="56" customFormat="1" x14ac:dyDescent="0.2">
      <c r="A163" s="273" t="s">
        <v>52</v>
      </c>
      <c r="B163" s="194">
        <v>750</v>
      </c>
      <c r="C163" s="194">
        <v>0</v>
      </c>
      <c r="D163" s="194">
        <v>2</v>
      </c>
      <c r="E163" s="194">
        <v>0</v>
      </c>
      <c r="F163" s="195">
        <v>752</v>
      </c>
      <c r="H163" s="273" t="s">
        <v>52</v>
      </c>
      <c r="I163" s="194">
        <v>108</v>
      </c>
      <c r="J163" s="194">
        <v>0</v>
      </c>
      <c r="K163" s="194">
        <v>0</v>
      </c>
      <c r="L163" s="194">
        <v>2</v>
      </c>
      <c r="M163" s="195">
        <v>110</v>
      </c>
    </row>
    <row r="164" spans="1:13" s="56" customFormat="1" x14ac:dyDescent="0.2">
      <c r="A164" s="273" t="s">
        <v>53</v>
      </c>
      <c r="B164" s="194">
        <v>310</v>
      </c>
      <c r="C164" s="194">
        <v>0</v>
      </c>
      <c r="D164" s="194">
        <v>0</v>
      </c>
      <c r="E164" s="194">
        <v>0</v>
      </c>
      <c r="F164" s="195">
        <v>310</v>
      </c>
      <c r="H164" s="273" t="s">
        <v>53</v>
      </c>
      <c r="I164" s="194">
        <v>28</v>
      </c>
      <c r="J164" s="194">
        <v>0</v>
      </c>
      <c r="K164" s="194">
        <v>0</v>
      </c>
      <c r="L164" s="194">
        <v>2</v>
      </c>
      <c r="M164" s="195">
        <v>30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20008</v>
      </c>
      <c r="C166" s="245">
        <v>0</v>
      </c>
      <c r="D166" s="245">
        <v>272</v>
      </c>
      <c r="E166" s="245">
        <v>668</v>
      </c>
      <c r="F166" s="246">
        <v>20948</v>
      </c>
      <c r="H166" s="244" t="s">
        <v>13</v>
      </c>
      <c r="I166" s="245">
        <v>8533</v>
      </c>
      <c r="J166" s="245">
        <v>0</v>
      </c>
      <c r="K166" s="245">
        <v>149</v>
      </c>
      <c r="L166" s="245">
        <v>7715</v>
      </c>
      <c r="M166" s="246">
        <v>16397</v>
      </c>
    </row>
    <row r="167" spans="1:13" s="56" customFormat="1" x14ac:dyDescent="0.2">
      <c r="A167" s="2"/>
      <c r="B167" s="247"/>
      <c r="C167" s="247"/>
      <c r="D167" s="247"/>
      <c r="E167" s="247"/>
      <c r="F167" s="247"/>
      <c r="H167" s="2"/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224</v>
      </c>
      <c r="B172" s="325" t="s">
        <v>79</v>
      </c>
      <c r="C172" s="325"/>
      <c r="D172" s="325"/>
      <c r="E172" s="325"/>
      <c r="F172" s="325"/>
      <c r="H172" s="325" t="s">
        <v>79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/>
      <c r="C173" s="338"/>
      <c r="D173" s="338"/>
      <c r="E173" s="338"/>
      <c r="F173" s="338"/>
      <c r="H173" s="338"/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/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24345</v>
      </c>
      <c r="C185" s="194">
        <v>0</v>
      </c>
      <c r="D185" s="194">
        <v>262</v>
      </c>
      <c r="E185" s="194">
        <v>8526</v>
      </c>
      <c r="F185" s="195">
        <v>33133</v>
      </c>
    </row>
    <row r="186" spans="1:13" x14ac:dyDescent="0.2">
      <c r="A186" s="273" t="s">
        <v>49</v>
      </c>
      <c r="B186" s="194">
        <v>1829</v>
      </c>
      <c r="C186" s="194">
        <v>0</v>
      </c>
      <c r="D186" s="194">
        <v>96</v>
      </c>
      <c r="E186" s="194">
        <v>339</v>
      </c>
      <c r="F186" s="195">
        <v>2264</v>
      </c>
    </row>
    <row r="187" spans="1:13" x14ac:dyDescent="0.2">
      <c r="A187" s="273" t="s">
        <v>50</v>
      </c>
      <c r="B187" s="194">
        <v>1217</v>
      </c>
      <c r="C187" s="194">
        <v>0</v>
      </c>
      <c r="D187" s="194">
        <v>17</v>
      </c>
      <c r="E187" s="194">
        <v>70</v>
      </c>
      <c r="F187" s="195">
        <v>1304</v>
      </c>
    </row>
    <row r="188" spans="1:13" x14ac:dyDescent="0.2">
      <c r="A188" s="273" t="s">
        <v>51</v>
      </c>
      <c r="B188" s="194">
        <v>828</v>
      </c>
      <c r="C188" s="194">
        <v>0</v>
      </c>
      <c r="D188" s="194">
        <v>5</v>
      </c>
      <c r="E188" s="194">
        <v>6</v>
      </c>
      <c r="F188" s="195">
        <v>839</v>
      </c>
    </row>
    <row r="189" spans="1:13" x14ac:dyDescent="0.2">
      <c r="A189" s="273" t="s">
        <v>52</v>
      </c>
      <c r="B189" s="194">
        <v>779</v>
      </c>
      <c r="C189" s="194">
        <v>0</v>
      </c>
      <c r="D189" s="194">
        <v>2</v>
      </c>
      <c r="E189" s="194">
        <v>5</v>
      </c>
      <c r="F189" s="195">
        <v>786</v>
      </c>
    </row>
    <row r="190" spans="1:13" x14ac:dyDescent="0.2">
      <c r="A190" s="273" t="s">
        <v>53</v>
      </c>
      <c r="B190" s="194">
        <v>266</v>
      </c>
      <c r="C190" s="194">
        <v>0</v>
      </c>
      <c r="D190" s="194">
        <v>0</v>
      </c>
      <c r="E190" s="194">
        <v>0</v>
      </c>
      <c r="F190" s="195">
        <v>266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29264</v>
      </c>
      <c r="C192" s="239">
        <v>0</v>
      </c>
      <c r="D192" s="239">
        <v>382</v>
      </c>
      <c r="E192" s="239">
        <v>8946</v>
      </c>
      <c r="F192" s="240">
        <v>38592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tr">
        <f>+B20</f>
        <v>Decorrenti ANNO 2021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23508</v>
      </c>
      <c r="C196" s="194">
        <v>0</v>
      </c>
      <c r="D196" s="194">
        <v>333</v>
      </c>
      <c r="E196" s="194">
        <v>7980</v>
      </c>
      <c r="F196" s="195">
        <v>31821</v>
      </c>
    </row>
    <row r="197" spans="1:13" s="56" customFormat="1" x14ac:dyDescent="0.2">
      <c r="A197" s="273" t="s">
        <v>49</v>
      </c>
      <c r="B197" s="194">
        <v>1676</v>
      </c>
      <c r="C197" s="194">
        <v>0</v>
      </c>
      <c r="D197" s="194">
        <v>69</v>
      </c>
      <c r="E197" s="194">
        <v>322</v>
      </c>
      <c r="F197" s="195">
        <v>2067</v>
      </c>
    </row>
    <row r="198" spans="1:13" s="56" customFormat="1" x14ac:dyDescent="0.2">
      <c r="A198" s="273" t="s">
        <v>50</v>
      </c>
      <c r="B198" s="194">
        <v>1218</v>
      </c>
      <c r="C198" s="194">
        <v>0</v>
      </c>
      <c r="D198" s="194">
        <v>15</v>
      </c>
      <c r="E198" s="194">
        <v>67</v>
      </c>
      <c r="F198" s="195">
        <v>1300</v>
      </c>
    </row>
    <row r="199" spans="1:13" s="56" customFormat="1" x14ac:dyDescent="0.2">
      <c r="A199" s="273" t="s">
        <v>51</v>
      </c>
      <c r="B199" s="194">
        <v>943</v>
      </c>
      <c r="C199" s="194">
        <v>0</v>
      </c>
      <c r="D199" s="194">
        <v>2</v>
      </c>
      <c r="E199" s="194">
        <v>10</v>
      </c>
      <c r="F199" s="195">
        <v>955</v>
      </c>
    </row>
    <row r="200" spans="1:13" s="56" customFormat="1" x14ac:dyDescent="0.2">
      <c r="A200" s="273" t="s">
        <v>52</v>
      </c>
      <c r="B200" s="194">
        <v>858</v>
      </c>
      <c r="C200" s="194">
        <v>0</v>
      </c>
      <c r="D200" s="194">
        <v>2</v>
      </c>
      <c r="E200" s="194">
        <v>2</v>
      </c>
      <c r="F200" s="195">
        <v>862</v>
      </c>
    </row>
    <row r="201" spans="1:13" s="56" customFormat="1" x14ac:dyDescent="0.2">
      <c r="A201" s="273" t="s">
        <v>53</v>
      </c>
      <c r="B201" s="194">
        <v>338</v>
      </c>
      <c r="C201" s="194">
        <v>0</v>
      </c>
      <c r="D201" s="194">
        <v>0</v>
      </c>
      <c r="E201" s="194">
        <v>2</v>
      </c>
      <c r="F201" s="195">
        <v>340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28541</v>
      </c>
      <c r="C203" s="245">
        <v>0</v>
      </c>
      <c r="D203" s="245">
        <v>421</v>
      </c>
      <c r="E203" s="245">
        <v>8383</v>
      </c>
      <c r="F203" s="246">
        <v>37345</v>
      </c>
    </row>
    <row r="204" spans="1:13" s="56" customFormat="1" x14ac:dyDescent="0.2">
      <c r="A204" s="2"/>
      <c r="B204" s="247"/>
      <c r="C204" s="247"/>
      <c r="D204" s="247"/>
      <c r="E204" s="247"/>
      <c r="F204" s="247"/>
    </row>
    <row r="205" spans="1:13" x14ac:dyDescent="0.2">
      <c r="A205" s="9" t="s">
        <v>117</v>
      </c>
      <c r="B205" s="325" t="s">
        <v>79</v>
      </c>
      <c r="C205" s="325"/>
      <c r="D205" s="325"/>
      <c r="E205" s="325"/>
      <c r="F205" s="325"/>
      <c r="H205" s="325" t="s">
        <v>79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/>
      <c r="C206" s="338"/>
      <c r="D206" s="338"/>
      <c r="E206" s="338"/>
      <c r="F206" s="338"/>
      <c r="H206" s="338"/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+B20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/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16</v>
      </c>
      <c r="C219" s="252">
        <v>0</v>
      </c>
      <c r="D219" s="252">
        <v>0</v>
      </c>
      <c r="E219" s="252">
        <v>300</v>
      </c>
      <c r="F219" s="28">
        <v>316</v>
      </c>
    </row>
    <row r="220" spans="1:13" x14ac:dyDescent="0.2">
      <c r="A220" s="193" t="s">
        <v>26</v>
      </c>
      <c r="B220" s="169">
        <v>29248</v>
      </c>
      <c r="C220" s="252">
        <v>0</v>
      </c>
      <c r="D220" s="252">
        <v>382</v>
      </c>
      <c r="E220" s="252">
        <v>8646</v>
      </c>
      <c r="F220" s="28">
        <v>38276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29264</v>
      </c>
      <c r="C222" s="201">
        <v>0</v>
      </c>
      <c r="D222" s="201">
        <v>382</v>
      </c>
      <c r="E222" s="201">
        <v>8946</v>
      </c>
      <c r="F222" s="202">
        <v>38592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92"/>
      <c r="B224" s="138"/>
      <c r="C224" s="207" t="s">
        <v>124</v>
      </c>
      <c r="D224" s="206" t="e">
        <f>+FPLD_tot!#REF!</f>
        <v>#REF!</v>
      </c>
      <c r="E224" s="138"/>
      <c r="F224" s="101"/>
    </row>
    <row r="225" spans="1:13" x14ac:dyDescent="0.2">
      <c r="A225" s="193"/>
      <c r="B225" s="169"/>
      <c r="C225" s="252"/>
      <c r="D225" s="252"/>
      <c r="E225" s="252"/>
      <c r="F225" s="28"/>
    </row>
    <row r="226" spans="1:13" x14ac:dyDescent="0.2">
      <c r="A226" s="193" t="s">
        <v>100</v>
      </c>
      <c r="B226" s="169">
        <v>16</v>
      </c>
      <c r="C226" s="252">
        <v>0</v>
      </c>
      <c r="D226" s="252">
        <v>0</v>
      </c>
      <c r="E226" s="252">
        <v>300</v>
      </c>
      <c r="F226" s="28">
        <v>316</v>
      </c>
    </row>
    <row r="227" spans="1:13" x14ac:dyDescent="0.2">
      <c r="A227" s="193" t="s">
        <v>26</v>
      </c>
      <c r="B227" s="169">
        <v>29248</v>
      </c>
      <c r="C227" s="252">
        <v>0</v>
      </c>
      <c r="D227" s="252">
        <v>382</v>
      </c>
      <c r="E227" s="252">
        <v>8646</v>
      </c>
      <c r="F227" s="28">
        <v>38276</v>
      </c>
      <c r="H227" s="343" t="e">
        <f>+#REF!</f>
        <v>#REF!</v>
      </c>
      <c r="I227" s="343"/>
      <c r="J227" s="343"/>
      <c r="K227" s="343"/>
      <c r="L227" s="343"/>
      <c r="M227" s="343"/>
    </row>
    <row r="228" spans="1:13" x14ac:dyDescent="0.2">
      <c r="A228" s="52"/>
      <c r="B228" s="169"/>
      <c r="C228" s="252"/>
      <c r="D228" s="252"/>
      <c r="E228" s="252"/>
      <c r="F228" s="28"/>
    </row>
    <row r="229" spans="1:13" x14ac:dyDescent="0.2">
      <c r="A229" s="199" t="s">
        <v>13</v>
      </c>
      <c r="B229" s="200">
        <v>29264</v>
      </c>
      <c r="C229" s="201">
        <v>0</v>
      </c>
      <c r="D229" s="201">
        <v>382</v>
      </c>
      <c r="E229" s="201">
        <v>8946</v>
      </c>
      <c r="F229" s="202">
        <v>38592</v>
      </c>
    </row>
    <row r="230" spans="1:13" x14ac:dyDescent="0.2">
      <c r="A230" s="159"/>
      <c r="B230" s="144"/>
      <c r="C230" s="144"/>
      <c r="D230" s="144"/>
      <c r="E230" s="144"/>
      <c r="F230" s="205"/>
    </row>
    <row r="231" spans="1:13" x14ac:dyDescent="0.2">
      <c r="A231" s="193"/>
      <c r="B231" s="339" t="str">
        <f>+B20</f>
        <v>Decorrenti ANNO 2021</v>
      </c>
      <c r="C231" s="339"/>
      <c r="D231" s="339"/>
      <c r="E231" s="339"/>
      <c r="F231" s="340"/>
    </row>
    <row r="232" spans="1:13" x14ac:dyDescent="0.2">
      <c r="A232" s="193"/>
      <c r="B232" s="194"/>
      <c r="C232" s="194"/>
      <c r="D232" s="194"/>
      <c r="E232" s="194"/>
      <c r="F232" s="195"/>
    </row>
    <row r="233" spans="1:13" x14ac:dyDescent="0.2">
      <c r="A233" s="193" t="s">
        <v>100</v>
      </c>
      <c r="B233" s="194">
        <v>9</v>
      </c>
      <c r="C233" s="194">
        <v>0</v>
      </c>
      <c r="D233" s="194">
        <v>0</v>
      </c>
      <c r="E233" s="194">
        <v>266</v>
      </c>
      <c r="F233" s="195">
        <v>275</v>
      </c>
    </row>
    <row r="234" spans="1:13" x14ac:dyDescent="0.2">
      <c r="A234" s="193" t="s">
        <v>26</v>
      </c>
      <c r="B234" s="194">
        <v>28532</v>
      </c>
      <c r="C234" s="194">
        <v>0</v>
      </c>
      <c r="D234" s="194">
        <v>421</v>
      </c>
      <c r="E234" s="194">
        <v>8117</v>
      </c>
      <c r="F234" s="195">
        <v>37070</v>
      </c>
    </row>
    <row r="235" spans="1:13" x14ac:dyDescent="0.2">
      <c r="A235" s="52"/>
      <c r="B235" s="194"/>
      <c r="C235" s="194"/>
      <c r="D235" s="194"/>
      <c r="E235" s="194"/>
      <c r="F235" s="238"/>
    </row>
    <row r="236" spans="1:13" ht="15" customHeight="1" x14ac:dyDescent="0.2">
      <c r="A236" s="244" t="s">
        <v>13</v>
      </c>
      <c r="B236" s="245">
        <v>28541</v>
      </c>
      <c r="C236" s="245">
        <v>0</v>
      </c>
      <c r="D236" s="245">
        <v>421</v>
      </c>
      <c r="E236" s="245">
        <v>8383</v>
      </c>
      <c r="F236" s="246">
        <v>37345</v>
      </c>
    </row>
    <row r="237" spans="1:13" ht="86.1" customHeight="1" x14ac:dyDescent="0.2">
      <c r="A237" s="346" t="s">
        <v>101</v>
      </c>
      <c r="B237" s="346"/>
      <c r="C237" s="346"/>
      <c r="D237" s="346"/>
      <c r="E237" s="346"/>
      <c r="F237" s="346"/>
    </row>
    <row r="238" spans="1:13" x14ac:dyDescent="0.2">
      <c r="B238" s="266"/>
      <c r="C238" s="266"/>
      <c r="D238" s="266"/>
      <c r="E238" s="266"/>
      <c r="F238" s="266"/>
    </row>
    <row r="239" spans="1:13" s="286" customFormat="1" ht="15" customHeight="1" x14ac:dyDescent="0.2">
      <c r="A239" s="2"/>
      <c r="B239" s="2"/>
      <c r="C239" s="2"/>
      <c r="D239" s="2"/>
      <c r="E239" s="2"/>
      <c r="F239" s="2"/>
    </row>
    <row r="249" spans="1:6" x14ac:dyDescent="0.2">
      <c r="A249" s="9"/>
      <c r="B249" s="267"/>
      <c r="C249" s="267"/>
      <c r="D249" s="267"/>
      <c r="E249" s="267"/>
      <c r="F249" s="267"/>
    </row>
    <row r="250" spans="1:6" ht="13.5" x14ac:dyDescent="0.2">
      <c r="A250" s="9"/>
      <c r="B250" s="216"/>
      <c r="C250" s="216"/>
      <c r="D250" s="216"/>
      <c r="E250" s="216"/>
      <c r="F250" s="216"/>
    </row>
    <row r="252" spans="1:6" x14ac:dyDescent="0.2">
      <c r="A252" s="217"/>
      <c r="B252" s="217"/>
      <c r="C252" s="217"/>
      <c r="D252" s="217"/>
      <c r="E252" s="217"/>
      <c r="F252" s="217"/>
    </row>
    <row r="253" spans="1:6" x14ac:dyDescent="0.2">
      <c r="A253" s="9"/>
      <c r="B253" s="279"/>
      <c r="C253" s="280"/>
      <c r="D253" s="10"/>
      <c r="E253" s="10"/>
      <c r="F253" s="10"/>
    </row>
    <row r="254" spans="1:6" x14ac:dyDescent="0.2">
      <c r="A254" s="218"/>
      <c r="B254" s="218"/>
      <c r="C254" s="218"/>
      <c r="D254" s="218"/>
      <c r="E254" s="218"/>
      <c r="F254" s="218"/>
    </row>
    <row r="255" spans="1:6" x14ac:dyDescent="0.2">
      <c r="A255" s="287"/>
      <c r="B255" s="287"/>
      <c r="C255" s="287"/>
      <c r="D255" s="287"/>
      <c r="E255" s="287"/>
      <c r="F255" s="287"/>
    </row>
    <row r="256" spans="1:6" x14ac:dyDescent="0.2">
      <c r="B256" s="10"/>
      <c r="C256" s="248"/>
      <c r="D256" s="10"/>
      <c r="E256" s="10"/>
      <c r="F256" s="10"/>
    </row>
    <row r="285" spans="1:1" x14ac:dyDescent="0.2">
      <c r="A285" s="288"/>
    </row>
  </sheetData>
  <mergeCells count="82">
    <mergeCell ref="H227:M227"/>
    <mergeCell ref="B231:F231"/>
    <mergeCell ref="A237:F237"/>
    <mergeCell ref="A208:F208"/>
    <mergeCell ref="H208:M208"/>
    <mergeCell ref="A210:F210"/>
    <mergeCell ref="H210:M210"/>
    <mergeCell ref="H212:M212"/>
    <mergeCell ref="B217:F217"/>
    <mergeCell ref="B184:F184"/>
    <mergeCell ref="B195:F195"/>
    <mergeCell ref="B205:F205"/>
    <mergeCell ref="H205:M205"/>
    <mergeCell ref="B206:F206"/>
    <mergeCell ref="H206:M206"/>
    <mergeCell ref="B173:F173"/>
    <mergeCell ref="H173:M173"/>
    <mergeCell ref="A175:F175"/>
    <mergeCell ref="H175:M175"/>
    <mergeCell ref="A177:F177"/>
    <mergeCell ref="H177:M177"/>
    <mergeCell ref="B147:F147"/>
    <mergeCell ref="I147:M147"/>
    <mergeCell ref="B158:F158"/>
    <mergeCell ref="I158:M158"/>
    <mergeCell ref="B172:F172"/>
    <mergeCell ref="H172:M172"/>
    <mergeCell ref="B136:F136"/>
    <mergeCell ref="I136:M136"/>
    <mergeCell ref="A138:F138"/>
    <mergeCell ref="H138:M138"/>
    <mergeCell ref="A140:F140"/>
    <mergeCell ref="H140:M140"/>
    <mergeCell ref="H106:M106"/>
    <mergeCell ref="B111:F111"/>
    <mergeCell ref="H120:M120"/>
    <mergeCell ref="B122:F122"/>
    <mergeCell ref="B135:F135"/>
    <mergeCell ref="I135:M135"/>
    <mergeCell ref="B100:F100"/>
    <mergeCell ref="H100:M100"/>
    <mergeCell ref="A102:F102"/>
    <mergeCell ref="H102:M102"/>
    <mergeCell ref="A104:F104"/>
    <mergeCell ref="H104:M104"/>
    <mergeCell ref="A69:F69"/>
    <mergeCell ref="H69:M69"/>
    <mergeCell ref="B76:F76"/>
    <mergeCell ref="B85:F85"/>
    <mergeCell ref="B99:F99"/>
    <mergeCell ref="H99:M99"/>
    <mergeCell ref="B64:F64"/>
    <mergeCell ref="H64:M64"/>
    <mergeCell ref="B65:F65"/>
    <mergeCell ref="H65:M65"/>
    <mergeCell ref="A67:F67"/>
    <mergeCell ref="H67:M67"/>
    <mergeCell ref="H21:M21"/>
    <mergeCell ref="B52:F52"/>
    <mergeCell ref="B33:F33"/>
    <mergeCell ref="H33:M33"/>
    <mergeCell ref="B34:F34"/>
    <mergeCell ref="H34:M34"/>
    <mergeCell ref="B35:F35"/>
    <mergeCell ref="A36:F36"/>
    <mergeCell ref="H36:M36"/>
    <mergeCell ref="A38:F38"/>
    <mergeCell ref="H38:M38"/>
    <mergeCell ref="A39:F39"/>
    <mergeCell ref="A40:F40"/>
    <mergeCell ref="B45:F45"/>
    <mergeCell ref="B20:F20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5"/>
  <dimension ref="A1:HF60"/>
  <sheetViews>
    <sheetView showGridLines="0" view="pageBreakPreview" topLeftCell="A7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126</v>
      </c>
      <c r="B1" s="325" t="s">
        <v>125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49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B3" s="325" t="s">
        <v>107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/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5289</v>
      </c>
      <c r="C17" s="22">
        <v>2424.8899602949518</v>
      </c>
      <c r="D17" s="160">
        <v>20426</v>
      </c>
      <c r="E17" s="22">
        <v>2387.2809164789974</v>
      </c>
      <c r="F17" s="160">
        <v>1221</v>
      </c>
      <c r="G17" s="22">
        <v>1895.1760851760853</v>
      </c>
      <c r="H17" s="160">
        <v>9178</v>
      </c>
      <c r="I17" s="22">
        <v>1113.4664414905208</v>
      </c>
      <c r="J17" s="160">
        <v>36114</v>
      </c>
      <c r="K17" s="22">
        <v>2052.4242399069612</v>
      </c>
    </row>
    <row r="18" spans="1:214" x14ac:dyDescent="0.2">
      <c r="A18" s="159" t="s">
        <v>16</v>
      </c>
      <c r="B18" s="160">
        <v>4507</v>
      </c>
      <c r="C18" s="22">
        <v>2413.4098069669403</v>
      </c>
      <c r="D18" s="160">
        <v>12979</v>
      </c>
      <c r="E18" s="22">
        <v>2321.7123044918717</v>
      </c>
      <c r="F18" s="160">
        <v>577</v>
      </c>
      <c r="G18" s="22">
        <v>2068.1421143847488</v>
      </c>
      <c r="H18" s="160">
        <v>10558</v>
      </c>
      <c r="I18" s="22">
        <v>1114.2160447054366</v>
      </c>
      <c r="J18" s="160">
        <v>28621</v>
      </c>
      <c r="K18" s="22">
        <v>1885.6068271548863</v>
      </c>
    </row>
    <row r="19" spans="1:214" x14ac:dyDescent="0.2">
      <c r="A19" s="159" t="s">
        <v>17</v>
      </c>
      <c r="B19" s="160">
        <v>16278</v>
      </c>
      <c r="C19" s="22">
        <v>2032.416574517754</v>
      </c>
      <c r="D19" s="160">
        <v>43080</v>
      </c>
      <c r="E19" s="22">
        <v>2232.1523909006501</v>
      </c>
      <c r="F19" s="160">
        <v>1058</v>
      </c>
      <c r="G19" s="22">
        <v>1845.3383742911153</v>
      </c>
      <c r="H19" s="160">
        <v>8706</v>
      </c>
      <c r="I19" s="22">
        <v>1096.7940500804043</v>
      </c>
      <c r="J19" s="160">
        <v>69122</v>
      </c>
      <c r="K19" s="22">
        <v>2036.1948294320187</v>
      </c>
    </row>
    <row r="20" spans="1:214" x14ac:dyDescent="0.2">
      <c r="A20" s="159" t="s">
        <v>18</v>
      </c>
      <c r="B20" s="160">
        <v>4950</v>
      </c>
      <c r="C20" s="22">
        <v>2760.3305050505051</v>
      </c>
      <c r="D20" s="160">
        <v>17772</v>
      </c>
      <c r="E20" s="22">
        <v>2549.184559981994</v>
      </c>
      <c r="F20" s="160">
        <v>1302</v>
      </c>
      <c r="G20" s="22">
        <v>1808.2281105990783</v>
      </c>
      <c r="H20" s="160">
        <v>10691</v>
      </c>
      <c r="I20" s="22">
        <v>1120.7015246468993</v>
      </c>
      <c r="J20" s="160">
        <v>34715</v>
      </c>
      <c r="K20" s="22">
        <v>2111.5793749099812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31024</v>
      </c>
      <c r="C22" s="163">
        <v>2270.8158844765344</v>
      </c>
      <c r="D22" s="162">
        <v>94257</v>
      </c>
      <c r="E22" s="163">
        <v>2337.8776960862324</v>
      </c>
      <c r="F22" s="162">
        <v>4158</v>
      </c>
      <c r="G22" s="163">
        <v>1879.2710437710439</v>
      </c>
      <c r="H22" s="162">
        <v>39133</v>
      </c>
      <c r="I22" s="163">
        <v>1111.9362175146296</v>
      </c>
      <c r="J22" s="162">
        <v>168572</v>
      </c>
      <c r="K22" s="163">
        <v>2029.6285207507772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4052</v>
      </c>
      <c r="C26" s="22">
        <v>2413.2620927936823</v>
      </c>
      <c r="D26" s="160">
        <v>15978</v>
      </c>
      <c r="E26" s="22">
        <v>2405.6030166478909</v>
      </c>
      <c r="F26" s="160">
        <v>1179</v>
      </c>
      <c r="G26" s="22">
        <v>1803.6166242578456</v>
      </c>
      <c r="H26" s="160">
        <v>11169</v>
      </c>
      <c r="I26" s="22">
        <v>1119.2865072969828</v>
      </c>
      <c r="J26" s="160">
        <v>32378</v>
      </c>
      <c r="K26" s="22">
        <v>1940.9178763357836</v>
      </c>
    </row>
    <row r="27" spans="1:214" x14ac:dyDescent="0.2">
      <c r="A27" s="159" t="s">
        <v>16</v>
      </c>
      <c r="B27" s="160">
        <v>3918</v>
      </c>
      <c r="C27" s="22">
        <v>2401.4165390505359</v>
      </c>
      <c r="D27" s="160">
        <v>13249</v>
      </c>
      <c r="E27" s="22">
        <v>2371.2373764057666</v>
      </c>
      <c r="F27" s="160">
        <v>1130</v>
      </c>
      <c r="G27" s="22">
        <v>1838.7946902654867</v>
      </c>
      <c r="H27" s="160">
        <v>10215</v>
      </c>
      <c r="I27" s="22">
        <v>1118.1364659813999</v>
      </c>
      <c r="J27" s="160">
        <v>28512</v>
      </c>
      <c r="K27" s="22">
        <v>1905.3337542087543</v>
      </c>
    </row>
    <row r="28" spans="1:214" x14ac:dyDescent="0.2">
      <c r="A28" s="159" t="s">
        <v>17</v>
      </c>
      <c r="B28" s="160">
        <v>15164</v>
      </c>
      <c r="C28" s="22">
        <v>1945.4029279873384</v>
      </c>
      <c r="D28" s="160">
        <v>44962</v>
      </c>
      <c r="E28" s="22">
        <v>2207.8111961211689</v>
      </c>
      <c r="F28" s="160">
        <v>638</v>
      </c>
      <c r="G28" s="22">
        <v>1858.1943573667711</v>
      </c>
      <c r="H28" s="160">
        <v>7683</v>
      </c>
      <c r="I28" s="22">
        <v>1132.3676949108421</v>
      </c>
      <c r="J28" s="160">
        <v>68447</v>
      </c>
      <c r="K28" s="22">
        <v>2025.7017400324339</v>
      </c>
    </row>
    <row r="29" spans="1:214" x14ac:dyDescent="0.2">
      <c r="A29" s="159" t="s">
        <v>18</v>
      </c>
      <c r="B29" s="160">
        <v>2883</v>
      </c>
      <c r="C29" s="22">
        <v>2677.1279916753383</v>
      </c>
      <c r="D29" s="160">
        <v>12067</v>
      </c>
      <c r="E29" s="22">
        <v>2294.9010524571145</v>
      </c>
      <c r="F29" s="160">
        <v>105</v>
      </c>
      <c r="G29" s="22">
        <v>2168.8761904761905</v>
      </c>
      <c r="H29" s="160">
        <v>1951</v>
      </c>
      <c r="I29" s="22">
        <v>1139.5053818554588</v>
      </c>
      <c r="J29" s="160">
        <v>17006</v>
      </c>
      <c r="K29" s="22">
        <v>2226.3694578384102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26017</v>
      </c>
      <c r="C31" s="163">
        <v>2168.0262136295501</v>
      </c>
      <c r="D31" s="162">
        <v>86256</v>
      </c>
      <c r="E31" s="163">
        <v>2281.7360531441291</v>
      </c>
      <c r="F31" s="162">
        <v>3052</v>
      </c>
      <c r="G31" s="163">
        <v>1840.6166448230667</v>
      </c>
      <c r="H31" s="162">
        <v>31018</v>
      </c>
      <c r="I31" s="163">
        <v>1123.4196595525179</v>
      </c>
      <c r="J31" s="162">
        <v>146343</v>
      </c>
      <c r="K31" s="163">
        <v>2006.8111286498158</v>
      </c>
    </row>
    <row r="32" spans="1:214" s="36" customFormat="1" x14ac:dyDescent="0.2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16"/>
  <dimension ref="A1:N279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127</v>
      </c>
      <c r="B1" s="325" t="s">
        <v>125</v>
      </c>
      <c r="C1" s="325"/>
      <c r="D1" s="325"/>
      <c r="E1" s="325"/>
      <c r="F1" s="325"/>
      <c r="H1" s="325" t="s">
        <v>125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/>
      <c r="C2" s="338"/>
      <c r="D2" s="338"/>
      <c r="E2" s="338"/>
      <c r="F2" s="338"/>
      <c r="H2" s="338"/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/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14455</v>
      </c>
      <c r="C14" s="194">
        <v>39469</v>
      </c>
      <c r="D14" s="194">
        <v>2626</v>
      </c>
      <c r="E14" s="194">
        <v>8630</v>
      </c>
      <c r="F14" s="195">
        <v>65180</v>
      </c>
    </row>
    <row r="15" spans="1:13" ht="15" customHeight="1" x14ac:dyDescent="0.2">
      <c r="A15" s="193" t="s">
        <v>29</v>
      </c>
      <c r="B15" s="194">
        <v>16569</v>
      </c>
      <c r="C15" s="194">
        <v>54788</v>
      </c>
      <c r="D15" s="194">
        <v>1532</v>
      </c>
      <c r="E15" s="194">
        <v>30503</v>
      </c>
      <c r="F15" s="195">
        <v>103392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31024</v>
      </c>
      <c r="C17" s="201">
        <v>94257</v>
      </c>
      <c r="D17" s="201">
        <v>4158</v>
      </c>
      <c r="E17" s="201">
        <v>39133</v>
      </c>
      <c r="F17" s="202">
        <v>168572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</row>
    <row r="20" spans="1:13" x14ac:dyDescent="0.2">
      <c r="A20" s="192"/>
      <c r="B20" s="341" t="str">
        <f>+FPLD_tot!$B$20</f>
        <v>Decorrenti ANNO 2021</v>
      </c>
      <c r="C20" s="341"/>
      <c r="D20" s="341"/>
      <c r="E20" s="341"/>
      <c r="F20" s="342"/>
      <c r="H20" s="325" t="str">
        <f>+B13</f>
        <v>Decorrenti ANNO 2020</v>
      </c>
      <c r="I20" s="325"/>
      <c r="J20" s="325"/>
      <c r="K20" s="325"/>
      <c r="L20" s="325"/>
      <c r="M20" s="325"/>
    </row>
    <row r="21" spans="1:13" x14ac:dyDescent="0.2">
      <c r="A21" s="193" t="s">
        <v>28</v>
      </c>
      <c r="B21" s="194">
        <v>10411</v>
      </c>
      <c r="C21" s="194">
        <v>35254</v>
      </c>
      <c r="D21" s="194">
        <v>1807</v>
      </c>
      <c r="E21" s="194">
        <v>6739</v>
      </c>
      <c r="F21" s="195">
        <v>54211</v>
      </c>
      <c r="I21" s="211"/>
      <c r="J21" s="191"/>
      <c r="K21" s="191"/>
      <c r="L21" s="191"/>
    </row>
    <row r="22" spans="1:13" x14ac:dyDescent="0.2">
      <c r="A22" s="193" t="s">
        <v>29</v>
      </c>
      <c r="B22" s="194">
        <v>15606</v>
      </c>
      <c r="C22" s="194">
        <v>51002</v>
      </c>
      <c r="D22" s="194">
        <v>1245</v>
      </c>
      <c r="E22" s="194">
        <v>24279</v>
      </c>
      <c r="F22" s="195">
        <v>92132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26017</v>
      </c>
      <c r="C24" s="214">
        <v>86256</v>
      </c>
      <c r="D24" s="214">
        <v>3052</v>
      </c>
      <c r="E24" s="214">
        <v>31018</v>
      </c>
      <c r="F24" s="215">
        <v>146343</v>
      </c>
      <c r="I24" s="211"/>
      <c r="J24" s="191"/>
      <c r="K24" s="191"/>
      <c r="L24" s="191"/>
    </row>
    <row r="25" spans="1:13" ht="15" customHeight="1" x14ac:dyDescent="0.2"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128</v>
      </c>
      <c r="B33" s="325" t="s">
        <v>125</v>
      </c>
      <c r="C33" s="325"/>
      <c r="D33" s="325"/>
      <c r="E33" s="325"/>
      <c r="F33" s="325"/>
      <c r="H33" s="325" t="s">
        <v>125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/>
      <c r="C34" s="338"/>
      <c r="D34" s="338"/>
      <c r="E34" s="338"/>
      <c r="F34" s="338"/>
      <c r="H34" s="338"/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/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65.94</v>
      </c>
      <c r="C46" s="220">
        <v>63.01</v>
      </c>
      <c r="D46" s="220">
        <v>56.59</v>
      </c>
      <c r="E46" s="220">
        <v>69.459999999999994</v>
      </c>
      <c r="F46" s="221">
        <v>64.25</v>
      </c>
    </row>
    <row r="47" spans="1:13" s="56" customFormat="1" x14ac:dyDescent="0.2">
      <c r="A47" s="193" t="s">
        <v>29</v>
      </c>
      <c r="B47" s="220">
        <v>67.05</v>
      </c>
      <c r="C47" s="220">
        <v>62.97</v>
      </c>
      <c r="D47" s="220">
        <v>59.61</v>
      </c>
      <c r="E47" s="220">
        <v>72.59</v>
      </c>
      <c r="F47" s="221">
        <v>66.41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66.540000000000006</v>
      </c>
      <c r="C49" s="225">
        <v>62.98</v>
      </c>
      <c r="D49" s="225">
        <v>57.7</v>
      </c>
      <c r="E49" s="225">
        <v>71.900000000000006</v>
      </c>
      <c r="F49" s="226">
        <v>65.569999999999993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+B20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67.180000000000007</v>
      </c>
      <c r="C53" s="220">
        <v>62.45</v>
      </c>
      <c r="D53" s="220">
        <v>57.28</v>
      </c>
      <c r="E53" s="220">
        <v>72.14</v>
      </c>
      <c r="F53" s="221">
        <v>64.39</v>
      </c>
    </row>
    <row r="54" spans="1:13" x14ac:dyDescent="0.2">
      <c r="A54" s="193" t="s">
        <v>29</v>
      </c>
      <c r="B54" s="220">
        <v>67.14</v>
      </c>
      <c r="C54" s="220">
        <v>62.8</v>
      </c>
      <c r="D54" s="220">
        <v>60.18</v>
      </c>
      <c r="E54" s="220">
        <v>73.459999999999994</v>
      </c>
      <c r="F54" s="221">
        <v>66.3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67.150000000000006</v>
      </c>
      <c r="C56" s="233">
        <v>62.65</v>
      </c>
      <c r="D56" s="233">
        <v>58.46</v>
      </c>
      <c r="E56" s="233">
        <v>73.17</v>
      </c>
      <c r="F56" s="234">
        <v>65.59</v>
      </c>
    </row>
    <row r="57" spans="1:13" ht="15" customHeight="1" x14ac:dyDescent="0.2"/>
    <row r="64" spans="1:13" x14ac:dyDescent="0.2">
      <c r="A64" s="9" t="s">
        <v>129</v>
      </c>
      <c r="B64" s="325" t="s">
        <v>125</v>
      </c>
      <c r="C64" s="325"/>
      <c r="D64" s="325"/>
      <c r="E64" s="325"/>
      <c r="F64" s="325"/>
      <c r="H64" s="325" t="s">
        <v>125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/>
      <c r="C65" s="338"/>
      <c r="D65" s="338"/>
      <c r="E65" s="338"/>
      <c r="F65" s="338"/>
      <c r="H65" s="338"/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/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4180</v>
      </c>
      <c r="C77" s="194">
        <v>23825</v>
      </c>
      <c r="D77" s="194">
        <v>718</v>
      </c>
      <c r="E77" s="194">
        <v>7926</v>
      </c>
      <c r="F77" s="237">
        <v>36649</v>
      </c>
    </row>
    <row r="78" spans="1:13" x14ac:dyDescent="0.2">
      <c r="A78" s="236" t="s">
        <v>35</v>
      </c>
      <c r="B78" s="194">
        <v>3319</v>
      </c>
      <c r="C78" s="194">
        <v>19651</v>
      </c>
      <c r="D78" s="194">
        <v>523</v>
      </c>
      <c r="E78" s="194">
        <v>6586</v>
      </c>
      <c r="F78" s="195">
        <v>30079</v>
      </c>
    </row>
    <row r="79" spans="1:13" x14ac:dyDescent="0.2">
      <c r="A79" s="236" t="s">
        <v>36</v>
      </c>
      <c r="B79" s="194">
        <v>7008</v>
      </c>
      <c r="C79" s="194">
        <v>18444</v>
      </c>
      <c r="D79" s="194">
        <v>936</v>
      </c>
      <c r="E79" s="194">
        <v>8999</v>
      </c>
      <c r="F79" s="195">
        <v>35387</v>
      </c>
    </row>
    <row r="80" spans="1:13" x14ac:dyDescent="0.2">
      <c r="A80" s="236" t="s">
        <v>37</v>
      </c>
      <c r="B80" s="194">
        <v>16517</v>
      </c>
      <c r="C80" s="194">
        <v>32337</v>
      </c>
      <c r="D80" s="194">
        <v>1981</v>
      </c>
      <c r="E80" s="194">
        <v>15622</v>
      </c>
      <c r="F80" s="195">
        <v>66457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31024</v>
      </c>
      <c r="C82" s="239">
        <v>94257</v>
      </c>
      <c r="D82" s="239">
        <v>4158</v>
      </c>
      <c r="E82" s="239">
        <v>39133</v>
      </c>
      <c r="F82" s="240">
        <v>168572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3668</v>
      </c>
      <c r="C86" s="194">
        <v>21669</v>
      </c>
      <c r="D86" s="194">
        <v>548</v>
      </c>
      <c r="E86" s="194">
        <v>5523</v>
      </c>
      <c r="F86" s="237">
        <v>31408</v>
      </c>
    </row>
    <row r="87" spans="1:6" x14ac:dyDescent="0.2">
      <c r="A87" s="236" t="s">
        <v>35</v>
      </c>
      <c r="B87" s="194">
        <v>2769</v>
      </c>
      <c r="C87" s="194">
        <v>18758</v>
      </c>
      <c r="D87" s="194">
        <v>413</v>
      </c>
      <c r="E87" s="194">
        <v>5469</v>
      </c>
      <c r="F87" s="195">
        <v>27409</v>
      </c>
    </row>
    <row r="88" spans="1:6" x14ac:dyDescent="0.2">
      <c r="A88" s="236" t="s">
        <v>36</v>
      </c>
      <c r="B88" s="194">
        <v>5691</v>
      </c>
      <c r="C88" s="194">
        <v>16948</v>
      </c>
      <c r="D88" s="194">
        <v>665</v>
      </c>
      <c r="E88" s="194">
        <v>7185</v>
      </c>
      <c r="F88" s="195">
        <v>30489</v>
      </c>
    </row>
    <row r="89" spans="1:6" x14ac:dyDescent="0.2">
      <c r="A89" s="236" t="s">
        <v>37</v>
      </c>
      <c r="B89" s="194">
        <v>13889</v>
      </c>
      <c r="C89" s="194">
        <v>28881</v>
      </c>
      <c r="D89" s="194">
        <v>1426</v>
      </c>
      <c r="E89" s="194">
        <v>12841</v>
      </c>
      <c r="F89" s="195">
        <v>57037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26017</v>
      </c>
      <c r="C91" s="245">
        <v>86256</v>
      </c>
      <c r="D91" s="245">
        <v>3052</v>
      </c>
      <c r="E91" s="245">
        <v>31018</v>
      </c>
      <c r="F91" s="246">
        <v>146343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225</v>
      </c>
      <c r="B99" s="325" t="s">
        <v>125</v>
      </c>
      <c r="C99" s="325"/>
      <c r="D99" s="325"/>
      <c r="E99" s="325"/>
      <c r="F99" s="325"/>
      <c r="H99" s="325" t="s">
        <v>125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/>
      <c r="C100" s="338"/>
      <c r="D100" s="338"/>
      <c r="E100" s="338"/>
      <c r="F100" s="338"/>
      <c r="H100" s="338"/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/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0</v>
      </c>
      <c r="C112" s="252">
        <v>370</v>
      </c>
      <c r="D112" s="252">
        <v>1040</v>
      </c>
      <c r="E112" s="252">
        <v>3103</v>
      </c>
      <c r="F112" s="237">
        <v>4513</v>
      </c>
    </row>
    <row r="113" spans="1:13" x14ac:dyDescent="0.2">
      <c r="A113" s="193" t="s">
        <v>25</v>
      </c>
      <c r="B113" s="252">
        <v>60</v>
      </c>
      <c r="C113" s="252">
        <v>7275</v>
      </c>
      <c r="D113" s="252">
        <v>1504</v>
      </c>
      <c r="E113" s="252">
        <v>1710</v>
      </c>
      <c r="F113" s="237">
        <v>10549</v>
      </c>
    </row>
    <row r="114" spans="1:13" x14ac:dyDescent="0.2">
      <c r="A114" s="193" t="s">
        <v>23</v>
      </c>
      <c r="B114" s="252">
        <v>2820</v>
      </c>
      <c r="C114" s="252">
        <v>60410</v>
      </c>
      <c r="D114" s="252">
        <v>1195</v>
      </c>
      <c r="E114" s="252">
        <v>3026</v>
      </c>
      <c r="F114" s="237">
        <v>67451</v>
      </c>
    </row>
    <row r="115" spans="1:13" x14ac:dyDescent="0.2">
      <c r="A115" s="193" t="s">
        <v>102</v>
      </c>
      <c r="B115" s="252">
        <v>24713</v>
      </c>
      <c r="C115" s="252">
        <v>25273</v>
      </c>
      <c r="D115" s="252">
        <v>402</v>
      </c>
      <c r="E115" s="252">
        <v>2573</v>
      </c>
      <c r="F115" s="237">
        <v>52961</v>
      </c>
    </row>
    <row r="116" spans="1:13" x14ac:dyDescent="0.2">
      <c r="A116" s="193" t="s">
        <v>103</v>
      </c>
      <c r="B116" s="252">
        <v>3431</v>
      </c>
      <c r="C116" s="252">
        <v>929</v>
      </c>
      <c r="D116" s="252">
        <v>17</v>
      </c>
      <c r="E116" s="252">
        <v>28721</v>
      </c>
      <c r="F116" s="28">
        <v>33098</v>
      </c>
    </row>
    <row r="117" spans="1:13" s="56" customFormat="1" x14ac:dyDescent="0.2">
      <c r="A117" s="119" t="s">
        <v>13</v>
      </c>
      <c r="B117" s="239">
        <v>31024</v>
      </c>
      <c r="C117" s="239">
        <v>94257</v>
      </c>
      <c r="D117" s="239">
        <v>4158</v>
      </c>
      <c r="E117" s="239">
        <v>39133</v>
      </c>
      <c r="F117" s="240">
        <v>168572</v>
      </c>
    </row>
    <row r="118" spans="1:13" s="174" customFormat="1" x14ac:dyDescent="0.2">
      <c r="A118" s="253" t="s">
        <v>86</v>
      </c>
      <c r="B118" s="254">
        <v>66.540000000000006</v>
      </c>
      <c r="C118" s="255">
        <v>62.98</v>
      </c>
      <c r="D118" s="255">
        <v>57.7</v>
      </c>
      <c r="E118" s="255">
        <v>71.900000000000006</v>
      </c>
      <c r="F118" s="255">
        <v>65.569999999999993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+B111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0</v>
      </c>
      <c r="C123" s="194">
        <v>245</v>
      </c>
      <c r="D123" s="194">
        <v>627</v>
      </c>
      <c r="E123" s="194">
        <v>1900</v>
      </c>
      <c r="F123" s="195">
        <v>2772</v>
      </c>
    </row>
    <row r="124" spans="1:13" x14ac:dyDescent="0.2">
      <c r="A124" s="193" t="s">
        <v>25</v>
      </c>
      <c r="B124" s="194">
        <v>0</v>
      </c>
      <c r="C124" s="194">
        <v>7195</v>
      </c>
      <c r="D124" s="194">
        <v>1071</v>
      </c>
      <c r="E124" s="194">
        <v>1238</v>
      </c>
      <c r="F124" s="195">
        <v>9504</v>
      </c>
    </row>
    <row r="125" spans="1:13" x14ac:dyDescent="0.2">
      <c r="A125" s="193" t="s">
        <v>23</v>
      </c>
      <c r="B125" s="194">
        <v>199</v>
      </c>
      <c r="C125" s="194">
        <v>58674</v>
      </c>
      <c r="D125" s="194">
        <v>977</v>
      </c>
      <c r="E125" s="194">
        <v>2223</v>
      </c>
      <c r="F125" s="195">
        <v>62073</v>
      </c>
    </row>
    <row r="126" spans="1:13" s="164" customFormat="1" x14ac:dyDescent="0.2">
      <c r="A126" s="193" t="s">
        <v>102</v>
      </c>
      <c r="B126" s="194">
        <v>22369</v>
      </c>
      <c r="C126" s="194">
        <v>19475</v>
      </c>
      <c r="D126" s="194">
        <v>366</v>
      </c>
      <c r="E126" s="194">
        <v>2003</v>
      </c>
      <c r="F126" s="195">
        <v>44213</v>
      </c>
    </row>
    <row r="127" spans="1:13" s="174" customFormat="1" x14ac:dyDescent="0.2">
      <c r="A127" s="193" t="s">
        <v>103</v>
      </c>
      <c r="B127" s="194">
        <v>3449</v>
      </c>
      <c r="C127" s="194">
        <v>667</v>
      </c>
      <c r="D127" s="194">
        <v>11</v>
      </c>
      <c r="E127" s="194">
        <v>23654</v>
      </c>
      <c r="F127" s="195">
        <v>27781</v>
      </c>
    </row>
    <row r="128" spans="1:13" s="56" customFormat="1" x14ac:dyDescent="0.2">
      <c r="A128" s="119" t="s">
        <v>13</v>
      </c>
      <c r="B128" s="261">
        <v>26017</v>
      </c>
      <c r="C128" s="261">
        <v>86256</v>
      </c>
      <c r="D128" s="261">
        <v>3052</v>
      </c>
      <c r="E128" s="261">
        <v>31018</v>
      </c>
      <c r="F128" s="173">
        <v>146343</v>
      </c>
    </row>
    <row r="129" spans="1:14" x14ac:dyDescent="0.2">
      <c r="A129" s="253" t="s">
        <v>86</v>
      </c>
      <c r="B129" s="254">
        <v>67.150000000000006</v>
      </c>
      <c r="C129" s="255">
        <v>62.65</v>
      </c>
      <c r="D129" s="255">
        <v>58.46</v>
      </c>
      <c r="E129" s="255">
        <v>73.17</v>
      </c>
      <c r="F129" s="255">
        <v>65.59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226</v>
      </c>
      <c r="B135" s="325" t="s">
        <v>125</v>
      </c>
      <c r="C135" s="325"/>
      <c r="D135" s="325"/>
      <c r="E135" s="325"/>
      <c r="F135" s="325"/>
      <c r="H135" s="9" t="s">
        <v>227</v>
      </c>
      <c r="I135" s="325" t="s">
        <v>125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/>
      <c r="C136" s="338"/>
      <c r="D136" s="338"/>
      <c r="E136" s="338"/>
      <c r="F136" s="338"/>
      <c r="H136" s="9"/>
      <c r="I136" s="338"/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/>
      <c r="C145" s="185"/>
      <c r="D145" s="185"/>
      <c r="E145" s="185"/>
      <c r="F145" s="186"/>
      <c r="H145" s="272" t="s">
        <v>88</v>
      </c>
      <c r="I145" s="184"/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20</v>
      </c>
      <c r="C148" s="194">
        <v>2</v>
      </c>
      <c r="D148" s="194">
        <v>26</v>
      </c>
      <c r="E148" s="194">
        <v>2410</v>
      </c>
      <c r="F148" s="195">
        <v>2458</v>
      </c>
      <c r="H148" s="273" t="s">
        <v>48</v>
      </c>
      <c r="I148" s="194">
        <v>29</v>
      </c>
      <c r="J148" s="194">
        <v>15</v>
      </c>
      <c r="K148" s="194">
        <v>44</v>
      </c>
      <c r="L148" s="194">
        <v>1562</v>
      </c>
      <c r="M148" s="195">
        <v>1650</v>
      </c>
    </row>
    <row r="149" spans="1:13" x14ac:dyDescent="0.2">
      <c r="A149" s="273" t="s">
        <v>49</v>
      </c>
      <c r="B149" s="194">
        <v>331</v>
      </c>
      <c r="C149" s="194">
        <v>93</v>
      </c>
      <c r="D149" s="194">
        <v>160</v>
      </c>
      <c r="E149" s="194">
        <v>4679</v>
      </c>
      <c r="F149" s="195">
        <v>5263</v>
      </c>
      <c r="H149" s="273" t="s">
        <v>49</v>
      </c>
      <c r="I149" s="194">
        <v>1225</v>
      </c>
      <c r="J149" s="194">
        <v>1004</v>
      </c>
      <c r="K149" s="194">
        <v>230</v>
      </c>
      <c r="L149" s="194">
        <v>13563</v>
      </c>
      <c r="M149" s="195">
        <v>16022</v>
      </c>
    </row>
    <row r="150" spans="1:13" x14ac:dyDescent="0.2">
      <c r="A150" s="273" t="s">
        <v>50</v>
      </c>
      <c r="B150" s="194">
        <v>1722</v>
      </c>
      <c r="C150" s="194">
        <v>2418</v>
      </c>
      <c r="D150" s="194">
        <v>485</v>
      </c>
      <c r="E150" s="194">
        <v>1286</v>
      </c>
      <c r="F150" s="195">
        <v>5911</v>
      </c>
      <c r="H150" s="273" t="s">
        <v>50</v>
      </c>
      <c r="I150" s="194">
        <v>3924</v>
      </c>
      <c r="J150" s="194">
        <v>7071</v>
      </c>
      <c r="K150" s="194">
        <v>588</v>
      </c>
      <c r="L150" s="194">
        <v>9186</v>
      </c>
      <c r="M150" s="195">
        <v>20769</v>
      </c>
    </row>
    <row r="151" spans="1:13" x14ac:dyDescent="0.2">
      <c r="A151" s="273" t="s">
        <v>51</v>
      </c>
      <c r="B151" s="194">
        <v>3727</v>
      </c>
      <c r="C151" s="194">
        <v>12576</v>
      </c>
      <c r="D151" s="194">
        <v>705</v>
      </c>
      <c r="E151" s="194">
        <v>162</v>
      </c>
      <c r="F151" s="195">
        <v>17170</v>
      </c>
      <c r="H151" s="273" t="s">
        <v>51</v>
      </c>
      <c r="I151" s="194">
        <v>5286</v>
      </c>
      <c r="J151" s="194">
        <v>17407</v>
      </c>
      <c r="K151" s="194">
        <v>473</v>
      </c>
      <c r="L151" s="194">
        <v>3387</v>
      </c>
      <c r="M151" s="195">
        <v>26553</v>
      </c>
    </row>
    <row r="152" spans="1:13" x14ac:dyDescent="0.2">
      <c r="A152" s="273" t="s">
        <v>52</v>
      </c>
      <c r="B152" s="194">
        <v>5369</v>
      </c>
      <c r="C152" s="194">
        <v>17250</v>
      </c>
      <c r="D152" s="194">
        <v>1022</v>
      </c>
      <c r="E152" s="194">
        <v>62</v>
      </c>
      <c r="F152" s="195">
        <v>23703</v>
      </c>
      <c r="H152" s="273" t="s">
        <v>52</v>
      </c>
      <c r="I152" s="194">
        <v>5136</v>
      </c>
      <c r="J152" s="194">
        <v>25919</v>
      </c>
      <c r="K152" s="194">
        <v>128</v>
      </c>
      <c r="L152" s="194">
        <v>1536</v>
      </c>
      <c r="M152" s="195">
        <v>32719</v>
      </c>
    </row>
    <row r="153" spans="1:13" x14ac:dyDescent="0.2">
      <c r="A153" s="273" t="s">
        <v>53</v>
      </c>
      <c r="B153" s="194">
        <v>3286</v>
      </c>
      <c r="C153" s="194">
        <v>7130</v>
      </c>
      <c r="D153" s="194">
        <v>228</v>
      </c>
      <c r="E153" s="194">
        <v>31</v>
      </c>
      <c r="F153" s="195">
        <v>10675</v>
      </c>
      <c r="H153" s="273" t="s">
        <v>53</v>
      </c>
      <c r="I153" s="194">
        <v>969</v>
      </c>
      <c r="J153" s="194">
        <v>3372</v>
      </c>
      <c r="K153" s="194">
        <v>69</v>
      </c>
      <c r="L153" s="194">
        <v>1269</v>
      </c>
      <c r="M153" s="195">
        <v>5679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14455</v>
      </c>
      <c r="C155" s="239">
        <v>39469</v>
      </c>
      <c r="D155" s="239">
        <v>2626</v>
      </c>
      <c r="E155" s="239">
        <v>8630</v>
      </c>
      <c r="F155" s="240">
        <v>65180</v>
      </c>
      <c r="H155" s="119" t="s">
        <v>13</v>
      </c>
      <c r="I155" s="239">
        <v>16569</v>
      </c>
      <c r="J155" s="239">
        <v>54788</v>
      </c>
      <c r="K155" s="239">
        <v>1532</v>
      </c>
      <c r="L155" s="239">
        <v>30503</v>
      </c>
      <c r="M155" s="240">
        <v>103392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35</v>
      </c>
      <c r="C159" s="194">
        <v>259</v>
      </c>
      <c r="D159" s="194">
        <v>12</v>
      </c>
      <c r="E159" s="194">
        <v>1764</v>
      </c>
      <c r="F159" s="195">
        <v>2070</v>
      </c>
      <c r="H159" s="273" t="s">
        <v>48</v>
      </c>
      <c r="I159" s="194">
        <v>59</v>
      </c>
      <c r="J159" s="194">
        <v>365</v>
      </c>
      <c r="K159" s="194">
        <v>35</v>
      </c>
      <c r="L159" s="194">
        <v>1084</v>
      </c>
      <c r="M159" s="195">
        <v>1543</v>
      </c>
    </row>
    <row r="160" spans="1:13" s="56" customFormat="1" x14ac:dyDescent="0.2">
      <c r="A160" s="273" t="s">
        <v>49</v>
      </c>
      <c r="B160" s="194">
        <v>353</v>
      </c>
      <c r="C160" s="194">
        <v>129</v>
      </c>
      <c r="D160" s="194">
        <v>95</v>
      </c>
      <c r="E160" s="194">
        <v>3756</v>
      </c>
      <c r="F160" s="195">
        <v>4333</v>
      </c>
      <c r="H160" s="273" t="s">
        <v>49</v>
      </c>
      <c r="I160" s="194">
        <v>1279</v>
      </c>
      <c r="J160" s="194">
        <v>1038</v>
      </c>
      <c r="K160" s="194">
        <v>178</v>
      </c>
      <c r="L160" s="194">
        <v>10787</v>
      </c>
      <c r="M160" s="195">
        <v>13282</v>
      </c>
    </row>
    <row r="161" spans="1:13" s="56" customFormat="1" x14ac:dyDescent="0.2">
      <c r="A161" s="273" t="s">
        <v>50</v>
      </c>
      <c r="B161" s="194">
        <v>1665</v>
      </c>
      <c r="C161" s="194">
        <v>2193</v>
      </c>
      <c r="D161" s="194">
        <v>350</v>
      </c>
      <c r="E161" s="194">
        <v>1039</v>
      </c>
      <c r="F161" s="195">
        <v>5247</v>
      </c>
      <c r="H161" s="273" t="s">
        <v>50</v>
      </c>
      <c r="I161" s="194">
        <v>4172</v>
      </c>
      <c r="J161" s="194">
        <v>7029</v>
      </c>
      <c r="K161" s="194">
        <v>456</v>
      </c>
      <c r="L161" s="194">
        <v>7286</v>
      </c>
      <c r="M161" s="195">
        <v>18943</v>
      </c>
    </row>
    <row r="162" spans="1:13" s="56" customFormat="1" x14ac:dyDescent="0.2">
      <c r="A162" s="273" t="s">
        <v>51</v>
      </c>
      <c r="B162" s="194">
        <v>3050</v>
      </c>
      <c r="C162" s="194">
        <v>9649</v>
      </c>
      <c r="D162" s="194">
        <v>529</v>
      </c>
      <c r="E162" s="194">
        <v>121</v>
      </c>
      <c r="F162" s="195">
        <v>13349</v>
      </c>
      <c r="H162" s="273" t="s">
        <v>51</v>
      </c>
      <c r="I162" s="194">
        <v>4878</v>
      </c>
      <c r="J162" s="194">
        <v>16470</v>
      </c>
      <c r="K162" s="194">
        <v>418</v>
      </c>
      <c r="L162" s="194">
        <v>2901</v>
      </c>
      <c r="M162" s="195">
        <v>24667</v>
      </c>
    </row>
    <row r="163" spans="1:13" s="56" customFormat="1" x14ac:dyDescent="0.2">
      <c r="A163" s="273" t="s">
        <v>52</v>
      </c>
      <c r="B163" s="194">
        <v>3270</v>
      </c>
      <c r="C163" s="194">
        <v>16589</v>
      </c>
      <c r="D163" s="194">
        <v>676</v>
      </c>
      <c r="E163" s="194">
        <v>39</v>
      </c>
      <c r="F163" s="195">
        <v>20574</v>
      </c>
      <c r="H163" s="273" t="s">
        <v>52</v>
      </c>
      <c r="I163" s="194">
        <v>4393</v>
      </c>
      <c r="J163" s="194">
        <v>23680</v>
      </c>
      <c r="K163" s="194">
        <v>115</v>
      </c>
      <c r="L163" s="194">
        <v>1234</v>
      </c>
      <c r="M163" s="195">
        <v>29422</v>
      </c>
    </row>
    <row r="164" spans="1:13" s="56" customFormat="1" x14ac:dyDescent="0.2">
      <c r="A164" s="273" t="s">
        <v>53</v>
      </c>
      <c r="B164" s="194">
        <v>2038</v>
      </c>
      <c r="C164" s="194">
        <v>6435</v>
      </c>
      <c r="D164" s="194">
        <v>145</v>
      </c>
      <c r="E164" s="194">
        <v>20</v>
      </c>
      <c r="F164" s="195">
        <v>8638</v>
      </c>
      <c r="H164" s="273" t="s">
        <v>53</v>
      </c>
      <c r="I164" s="194">
        <v>825</v>
      </c>
      <c r="J164" s="194">
        <v>2420</v>
      </c>
      <c r="K164" s="194">
        <v>43</v>
      </c>
      <c r="L164" s="194">
        <v>987</v>
      </c>
      <c r="M164" s="195">
        <v>4275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10411</v>
      </c>
      <c r="C166" s="245">
        <v>35254</v>
      </c>
      <c r="D166" s="245">
        <v>1807</v>
      </c>
      <c r="E166" s="245">
        <v>6739</v>
      </c>
      <c r="F166" s="246">
        <v>54211</v>
      </c>
      <c r="H166" s="244" t="s">
        <v>13</v>
      </c>
      <c r="I166" s="245">
        <v>15606</v>
      </c>
      <c r="J166" s="245">
        <v>51002</v>
      </c>
      <c r="K166" s="245">
        <v>1245</v>
      </c>
      <c r="L166" s="245">
        <v>24279</v>
      </c>
      <c r="M166" s="246">
        <v>92132</v>
      </c>
    </row>
    <row r="167" spans="1:13" s="56" customFormat="1" x14ac:dyDescent="0.2">
      <c r="A167" s="2"/>
      <c r="B167" s="247"/>
      <c r="C167" s="247"/>
      <c r="D167" s="247"/>
      <c r="E167" s="247"/>
      <c r="F167" s="247"/>
      <c r="H167" s="2"/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228</v>
      </c>
      <c r="B172" s="325" t="s">
        <v>125</v>
      </c>
      <c r="C172" s="325"/>
      <c r="D172" s="325"/>
      <c r="E172" s="325"/>
      <c r="F172" s="325"/>
      <c r="H172" s="325" t="s">
        <v>125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/>
      <c r="C173" s="338"/>
      <c r="D173" s="338"/>
      <c r="E173" s="338"/>
      <c r="F173" s="338"/>
      <c r="H173" s="338"/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/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49</v>
      </c>
      <c r="C185" s="194">
        <v>17</v>
      </c>
      <c r="D185" s="194">
        <v>70</v>
      </c>
      <c r="E185" s="194">
        <v>3972</v>
      </c>
      <c r="F185" s="195">
        <v>4108</v>
      </c>
    </row>
    <row r="186" spans="1:13" x14ac:dyDescent="0.2">
      <c r="A186" s="273" t="s">
        <v>49</v>
      </c>
      <c r="B186" s="194">
        <v>1556</v>
      </c>
      <c r="C186" s="194">
        <v>1097</v>
      </c>
      <c r="D186" s="194">
        <v>390</v>
      </c>
      <c r="E186" s="194">
        <v>18242</v>
      </c>
      <c r="F186" s="195">
        <v>21285</v>
      </c>
    </row>
    <row r="187" spans="1:13" x14ac:dyDescent="0.2">
      <c r="A187" s="273" t="s">
        <v>50</v>
      </c>
      <c r="B187" s="194">
        <v>5646</v>
      </c>
      <c r="C187" s="194">
        <v>9489</v>
      </c>
      <c r="D187" s="194">
        <v>1073</v>
      </c>
      <c r="E187" s="194">
        <v>10472</v>
      </c>
      <c r="F187" s="195">
        <v>26680</v>
      </c>
    </row>
    <row r="188" spans="1:13" x14ac:dyDescent="0.2">
      <c r="A188" s="273" t="s">
        <v>51</v>
      </c>
      <c r="B188" s="194">
        <v>9013</v>
      </c>
      <c r="C188" s="194">
        <v>29983</v>
      </c>
      <c r="D188" s="194">
        <v>1178</v>
      </c>
      <c r="E188" s="194">
        <v>3549</v>
      </c>
      <c r="F188" s="195">
        <v>43723</v>
      </c>
    </row>
    <row r="189" spans="1:13" x14ac:dyDescent="0.2">
      <c r="A189" s="273" t="s">
        <v>52</v>
      </c>
      <c r="B189" s="194">
        <v>10505</v>
      </c>
      <c r="C189" s="194">
        <v>43169</v>
      </c>
      <c r="D189" s="194">
        <v>1150</v>
      </c>
      <c r="E189" s="194">
        <v>1598</v>
      </c>
      <c r="F189" s="195">
        <v>56422</v>
      </c>
    </row>
    <row r="190" spans="1:13" x14ac:dyDescent="0.2">
      <c r="A190" s="273" t="s">
        <v>53</v>
      </c>
      <c r="B190" s="194">
        <v>4255</v>
      </c>
      <c r="C190" s="194">
        <v>10502</v>
      </c>
      <c r="D190" s="194">
        <v>297</v>
      </c>
      <c r="E190" s="194">
        <v>1300</v>
      </c>
      <c r="F190" s="195">
        <v>16354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31024</v>
      </c>
      <c r="C192" s="239">
        <v>94257</v>
      </c>
      <c r="D192" s="239">
        <v>4158</v>
      </c>
      <c r="E192" s="239">
        <v>39133</v>
      </c>
      <c r="F192" s="240">
        <v>168572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tr">
        <f>+B20</f>
        <v>Decorrenti ANNO 2021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94</v>
      </c>
      <c r="C196" s="194">
        <v>624</v>
      </c>
      <c r="D196" s="194">
        <v>47</v>
      </c>
      <c r="E196" s="194">
        <v>2848</v>
      </c>
      <c r="F196" s="195">
        <v>3613</v>
      </c>
    </row>
    <row r="197" spans="1:13" s="56" customFormat="1" x14ac:dyDescent="0.2">
      <c r="A197" s="273" t="s">
        <v>49</v>
      </c>
      <c r="B197" s="194">
        <v>1632</v>
      </c>
      <c r="C197" s="194">
        <v>1167</v>
      </c>
      <c r="D197" s="194">
        <v>273</v>
      </c>
      <c r="E197" s="194">
        <v>14543</v>
      </c>
      <c r="F197" s="195">
        <v>17615</v>
      </c>
    </row>
    <row r="198" spans="1:13" s="56" customFormat="1" x14ac:dyDescent="0.2">
      <c r="A198" s="273" t="s">
        <v>50</v>
      </c>
      <c r="B198" s="194">
        <v>5837</v>
      </c>
      <c r="C198" s="194">
        <v>9222</v>
      </c>
      <c r="D198" s="194">
        <v>806</v>
      </c>
      <c r="E198" s="194">
        <v>8325</v>
      </c>
      <c r="F198" s="195">
        <v>24190</v>
      </c>
    </row>
    <row r="199" spans="1:13" s="56" customFormat="1" x14ac:dyDescent="0.2">
      <c r="A199" s="273" t="s">
        <v>51</v>
      </c>
      <c r="B199" s="194">
        <v>7928</v>
      </c>
      <c r="C199" s="194">
        <v>26119</v>
      </c>
      <c r="D199" s="194">
        <v>947</v>
      </c>
      <c r="E199" s="194">
        <v>3022</v>
      </c>
      <c r="F199" s="195">
        <v>38016</v>
      </c>
    </row>
    <row r="200" spans="1:13" s="56" customFormat="1" x14ac:dyDescent="0.2">
      <c r="A200" s="273" t="s">
        <v>52</v>
      </c>
      <c r="B200" s="194">
        <v>7663</v>
      </c>
      <c r="C200" s="194">
        <v>40269</v>
      </c>
      <c r="D200" s="194">
        <v>791</v>
      </c>
      <c r="E200" s="194">
        <v>1273</v>
      </c>
      <c r="F200" s="195">
        <v>49996</v>
      </c>
    </row>
    <row r="201" spans="1:13" s="56" customFormat="1" x14ac:dyDescent="0.2">
      <c r="A201" s="273" t="s">
        <v>53</v>
      </c>
      <c r="B201" s="194">
        <v>2863</v>
      </c>
      <c r="C201" s="194">
        <v>8855</v>
      </c>
      <c r="D201" s="194">
        <v>188</v>
      </c>
      <c r="E201" s="194">
        <v>1007</v>
      </c>
      <c r="F201" s="195">
        <v>12913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26017</v>
      </c>
      <c r="C203" s="245">
        <v>86256</v>
      </c>
      <c r="D203" s="245">
        <v>3052</v>
      </c>
      <c r="E203" s="245">
        <v>31018</v>
      </c>
      <c r="F203" s="246">
        <v>146343</v>
      </c>
    </row>
    <row r="204" spans="1:13" s="56" customFormat="1" x14ac:dyDescent="0.2">
      <c r="A204" s="2"/>
      <c r="B204" s="247"/>
      <c r="C204" s="247"/>
      <c r="D204" s="247"/>
      <c r="E204" s="247"/>
      <c r="F204" s="247"/>
    </row>
    <row r="205" spans="1:13" x14ac:dyDescent="0.2">
      <c r="A205" s="9" t="s">
        <v>130</v>
      </c>
      <c r="B205" s="325" t="s">
        <v>125</v>
      </c>
      <c r="C205" s="325"/>
      <c r="D205" s="325"/>
      <c r="E205" s="325"/>
      <c r="F205" s="325"/>
      <c r="H205" s="325" t="s">
        <v>125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/>
      <c r="C206" s="338"/>
      <c r="D206" s="338"/>
      <c r="E206" s="338"/>
      <c r="F206" s="338"/>
      <c r="H206" s="338"/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+B20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/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30893</v>
      </c>
      <c r="C219" s="252">
        <v>91161</v>
      </c>
      <c r="D219" s="252">
        <v>3985</v>
      </c>
      <c r="E219" s="252">
        <v>38468</v>
      </c>
      <c r="F219" s="28">
        <v>164507</v>
      </c>
    </row>
    <row r="220" spans="1:13" x14ac:dyDescent="0.2">
      <c r="A220" s="193" t="s">
        <v>26</v>
      </c>
      <c r="B220" s="169">
        <v>131</v>
      </c>
      <c r="C220" s="252">
        <v>3096</v>
      </c>
      <c r="D220" s="252">
        <v>173</v>
      </c>
      <c r="E220" s="252">
        <v>665</v>
      </c>
      <c r="F220" s="28">
        <v>4065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31024</v>
      </c>
      <c r="C222" s="201">
        <v>94257</v>
      </c>
      <c r="D222" s="201">
        <v>4158</v>
      </c>
      <c r="E222" s="201">
        <v>39133</v>
      </c>
      <c r="F222" s="202">
        <v>168572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59"/>
      <c r="B224" s="144"/>
      <c r="C224" s="144"/>
      <c r="D224" s="144"/>
      <c r="E224" s="144"/>
      <c r="F224" s="205"/>
    </row>
    <row r="225" spans="1:13" x14ac:dyDescent="0.2">
      <c r="A225" s="193"/>
      <c r="B225" s="339" t="str">
        <f>+B20</f>
        <v>Decorrenti ANNO 2021</v>
      </c>
      <c r="C225" s="339"/>
      <c r="D225" s="339"/>
      <c r="E225" s="339"/>
      <c r="F225" s="340"/>
      <c r="H225" s="343" t="str">
        <f>+B217</f>
        <v>Decorrenti ANNO 2020</v>
      </c>
      <c r="I225" s="343"/>
      <c r="J225" s="343"/>
      <c r="K225" s="343"/>
      <c r="L225" s="343"/>
      <c r="M225" s="343"/>
    </row>
    <row r="226" spans="1:13" x14ac:dyDescent="0.2">
      <c r="A226" s="193"/>
      <c r="B226" s="194"/>
      <c r="C226" s="194"/>
      <c r="D226" s="194"/>
      <c r="E226" s="194"/>
      <c r="F226" s="195"/>
    </row>
    <row r="227" spans="1:13" x14ac:dyDescent="0.2">
      <c r="A227" s="193" t="s">
        <v>100</v>
      </c>
      <c r="B227" s="194">
        <v>25830</v>
      </c>
      <c r="C227" s="194">
        <v>82661</v>
      </c>
      <c r="D227" s="194">
        <v>2919</v>
      </c>
      <c r="E227" s="194">
        <v>30586</v>
      </c>
      <c r="F227" s="195">
        <v>141996</v>
      </c>
    </row>
    <row r="228" spans="1:13" x14ac:dyDescent="0.2">
      <c r="A228" s="193" t="s">
        <v>26</v>
      </c>
      <c r="B228" s="194">
        <v>187</v>
      </c>
      <c r="C228" s="194">
        <v>3595</v>
      </c>
      <c r="D228" s="194">
        <v>133</v>
      </c>
      <c r="E228" s="194">
        <v>432</v>
      </c>
      <c r="F228" s="195">
        <v>4347</v>
      </c>
    </row>
    <row r="229" spans="1:13" x14ac:dyDescent="0.2">
      <c r="A229" s="52"/>
      <c r="B229" s="194"/>
      <c r="C229" s="194"/>
      <c r="D229" s="194"/>
      <c r="E229" s="194"/>
      <c r="F229" s="238"/>
    </row>
    <row r="230" spans="1:13" ht="15" customHeight="1" x14ac:dyDescent="0.2">
      <c r="A230" s="244" t="s">
        <v>13</v>
      </c>
      <c r="B230" s="245">
        <v>26017</v>
      </c>
      <c r="C230" s="245">
        <v>86256</v>
      </c>
      <c r="D230" s="245">
        <v>3052</v>
      </c>
      <c r="E230" s="245">
        <v>31018</v>
      </c>
      <c r="F230" s="246">
        <v>146343</v>
      </c>
    </row>
    <row r="231" spans="1:13" ht="86.1" customHeight="1" x14ac:dyDescent="0.2">
      <c r="A231" s="346" t="s">
        <v>101</v>
      </c>
      <c r="B231" s="346"/>
      <c r="C231" s="346"/>
      <c r="D231" s="346"/>
      <c r="E231" s="346"/>
      <c r="F231" s="346"/>
    </row>
    <row r="232" spans="1:13" x14ac:dyDescent="0.2">
      <c r="B232" s="266"/>
      <c r="C232" s="266"/>
      <c r="D232" s="266"/>
      <c r="E232" s="266"/>
      <c r="F232" s="266"/>
    </row>
    <row r="233" spans="1:13" s="286" customFormat="1" ht="15" customHeight="1" x14ac:dyDescent="0.2">
      <c r="A233" s="2"/>
      <c r="B233" s="2"/>
      <c r="C233" s="2"/>
      <c r="D233" s="2"/>
      <c r="E233" s="2"/>
      <c r="F233" s="2"/>
    </row>
    <row r="243" spans="1:6" x14ac:dyDescent="0.2">
      <c r="A243" s="9"/>
      <c r="B243" s="267"/>
      <c r="C243" s="267"/>
      <c r="D243" s="267"/>
      <c r="E243" s="267"/>
      <c r="F243" s="267"/>
    </row>
    <row r="244" spans="1:6" ht="13.5" x14ac:dyDescent="0.2">
      <c r="A244" s="9"/>
      <c r="B244" s="216"/>
      <c r="C244" s="216"/>
      <c r="D244" s="216"/>
      <c r="E244" s="216"/>
      <c r="F244" s="216"/>
    </row>
    <row r="246" spans="1:6" x14ac:dyDescent="0.2">
      <c r="A246" s="217"/>
      <c r="B246" s="217"/>
      <c r="C246" s="217"/>
      <c r="D246" s="217"/>
      <c r="E246" s="217"/>
      <c r="F246" s="217"/>
    </row>
    <row r="247" spans="1:6" x14ac:dyDescent="0.2">
      <c r="A247" s="9"/>
      <c r="B247" s="279"/>
      <c r="C247" s="280"/>
      <c r="D247" s="10"/>
      <c r="E247" s="10"/>
      <c r="F247" s="10"/>
    </row>
    <row r="248" spans="1:6" x14ac:dyDescent="0.2">
      <c r="A248" s="218"/>
      <c r="B248" s="218"/>
      <c r="C248" s="218"/>
      <c r="D248" s="218"/>
      <c r="E248" s="218"/>
      <c r="F248" s="218"/>
    </row>
    <row r="249" spans="1:6" x14ac:dyDescent="0.2">
      <c r="A249" s="287"/>
      <c r="B249" s="287"/>
      <c r="C249" s="287"/>
      <c r="D249" s="287"/>
      <c r="E249" s="287"/>
      <c r="F249" s="287"/>
    </row>
    <row r="250" spans="1:6" x14ac:dyDescent="0.2">
      <c r="B250" s="10"/>
      <c r="C250" s="248"/>
      <c r="D250" s="10"/>
      <c r="E250" s="10"/>
      <c r="F250" s="10"/>
    </row>
    <row r="279" spans="1:1" x14ac:dyDescent="0.2">
      <c r="A279" s="288"/>
    </row>
  </sheetData>
  <mergeCells count="82">
    <mergeCell ref="H225:M225"/>
    <mergeCell ref="B225:F225"/>
    <mergeCell ref="A231:F231"/>
    <mergeCell ref="A208:F208"/>
    <mergeCell ref="H208:M208"/>
    <mergeCell ref="A210:F210"/>
    <mergeCell ref="H210:M210"/>
    <mergeCell ref="H212:M212"/>
    <mergeCell ref="B217:F217"/>
    <mergeCell ref="B184:F184"/>
    <mergeCell ref="B195:F195"/>
    <mergeCell ref="B205:F205"/>
    <mergeCell ref="H205:M205"/>
    <mergeCell ref="B206:F206"/>
    <mergeCell ref="H206:M206"/>
    <mergeCell ref="B173:F173"/>
    <mergeCell ref="H173:M173"/>
    <mergeCell ref="A175:F175"/>
    <mergeCell ref="H175:M175"/>
    <mergeCell ref="A177:F177"/>
    <mergeCell ref="H177:M177"/>
    <mergeCell ref="B147:F147"/>
    <mergeCell ref="I147:M147"/>
    <mergeCell ref="B158:F158"/>
    <mergeCell ref="I158:M158"/>
    <mergeCell ref="B172:F172"/>
    <mergeCell ref="H172:M172"/>
    <mergeCell ref="B136:F136"/>
    <mergeCell ref="I136:M136"/>
    <mergeCell ref="A138:F138"/>
    <mergeCell ref="H138:M138"/>
    <mergeCell ref="A140:F140"/>
    <mergeCell ref="H140:M140"/>
    <mergeCell ref="H106:M106"/>
    <mergeCell ref="B111:F111"/>
    <mergeCell ref="H120:M120"/>
    <mergeCell ref="B122:F122"/>
    <mergeCell ref="B135:F135"/>
    <mergeCell ref="I135:M135"/>
    <mergeCell ref="B100:F100"/>
    <mergeCell ref="H100:M100"/>
    <mergeCell ref="A102:F102"/>
    <mergeCell ref="H102:M102"/>
    <mergeCell ref="A104:F104"/>
    <mergeCell ref="H104:M104"/>
    <mergeCell ref="A69:F69"/>
    <mergeCell ref="H69:M69"/>
    <mergeCell ref="B76:F76"/>
    <mergeCell ref="B85:F85"/>
    <mergeCell ref="B99:F99"/>
    <mergeCell ref="H99:M99"/>
    <mergeCell ref="B64:F64"/>
    <mergeCell ref="H64:M64"/>
    <mergeCell ref="B65:F65"/>
    <mergeCell ref="H65:M65"/>
    <mergeCell ref="A67:F67"/>
    <mergeCell ref="H67:M67"/>
    <mergeCell ref="B52:F52"/>
    <mergeCell ref="B33:F33"/>
    <mergeCell ref="H33:M33"/>
    <mergeCell ref="B34:F34"/>
    <mergeCell ref="H34:M34"/>
    <mergeCell ref="B35:F35"/>
    <mergeCell ref="A36:F36"/>
    <mergeCell ref="H36:M36"/>
    <mergeCell ref="A38:F38"/>
    <mergeCell ref="H38:M38"/>
    <mergeCell ref="A39:F39"/>
    <mergeCell ref="A40:F40"/>
    <mergeCell ref="B45:F45"/>
    <mergeCell ref="B20:F20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59"/>
  <dimension ref="A1:N107"/>
  <sheetViews>
    <sheetView showGridLines="0" view="pageBreakPreview" zoomScale="50" zoomScaleNormal="50" zoomScaleSheetLayoutView="50" workbookViewId="0"/>
  </sheetViews>
  <sheetFormatPr defaultColWidth="9.28515625" defaultRowHeight="21.75" customHeight="1" x14ac:dyDescent="0.2"/>
  <cols>
    <col min="1" max="1" width="8.5703125" style="1" customWidth="1"/>
    <col min="2" max="2" width="9.28515625" style="1"/>
    <col min="3" max="3" width="9.7109375" style="1" customWidth="1"/>
    <col min="4" max="4" width="9" style="1" customWidth="1"/>
    <col min="5" max="5" width="9.7109375" style="1" customWidth="1"/>
    <col min="6" max="6" width="14" style="1" customWidth="1"/>
    <col min="7" max="7" width="12.7109375" style="1" customWidth="1"/>
    <col min="8" max="8" width="11" style="1" customWidth="1"/>
    <col min="9" max="9" width="4.42578125" style="1" customWidth="1"/>
    <col min="10" max="10" width="8.7109375" style="1" customWidth="1"/>
    <col min="11" max="16384" width="9.28515625" style="1"/>
  </cols>
  <sheetData>
    <row r="1" s="6" customFormat="1" ht="20.100000000000001" customHeight="1" x14ac:dyDescent="0.3"/>
    <row r="2" s="6" customFormat="1" ht="20.100000000000001" customHeight="1" x14ac:dyDescent="0.3"/>
    <row r="3" s="6" customFormat="1" ht="20.100000000000001" customHeight="1" x14ac:dyDescent="0.3"/>
    <row r="4" s="6" customFormat="1" ht="20.100000000000001" customHeight="1" x14ac:dyDescent="0.3"/>
    <row r="5" s="6" customFormat="1" ht="20.100000000000001" customHeight="1" x14ac:dyDescent="0.3"/>
    <row r="6" s="6" customFormat="1" ht="20.100000000000001" customHeight="1" x14ac:dyDescent="0.3"/>
    <row r="7" s="6" customFormat="1" ht="20.100000000000001" customHeight="1" x14ac:dyDescent="0.3"/>
    <row r="8" s="6" customFormat="1" ht="20.100000000000001" customHeight="1" x14ac:dyDescent="0.3"/>
    <row r="9" s="6" customFormat="1" ht="20.100000000000001" customHeight="1" x14ac:dyDescent="0.3"/>
    <row r="10" s="6" customFormat="1" ht="20.100000000000001" customHeight="1" x14ac:dyDescent="0.3"/>
    <row r="11" s="6" customFormat="1" ht="20.100000000000001" customHeight="1" x14ac:dyDescent="0.3"/>
    <row r="12" s="6" customFormat="1" ht="20.100000000000001" customHeight="1" x14ac:dyDescent="0.3"/>
    <row r="13" s="6" customFormat="1" ht="20.100000000000001" customHeight="1" x14ac:dyDescent="0.3"/>
    <row r="14" s="6" customFormat="1" ht="20.100000000000001" customHeight="1" x14ac:dyDescent="0.3"/>
    <row r="15" s="6" customFormat="1" ht="20.100000000000001" customHeight="1" x14ac:dyDescent="0.3"/>
    <row r="16" s="6" customFormat="1" ht="20.100000000000001" customHeight="1" x14ac:dyDescent="0.3"/>
    <row r="17" spans="1:14" s="6" customFormat="1" ht="20.100000000000001" customHeight="1" x14ac:dyDescent="0.3"/>
    <row r="18" spans="1:14" s="6" customFormat="1" ht="20.100000000000001" customHeight="1" x14ac:dyDescent="0.3"/>
    <row r="19" spans="1:14" s="6" customFormat="1" ht="20.100000000000001" customHeight="1" x14ac:dyDescent="0.3"/>
    <row r="20" spans="1:14" s="6" customFormat="1" ht="20.100000000000001" customHeight="1" x14ac:dyDescent="0.3"/>
    <row r="21" spans="1:14" s="6" customFormat="1" ht="19.5" customHeight="1" x14ac:dyDescent="0.3">
      <c r="A21" s="294" t="s">
        <v>98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</row>
    <row r="22" spans="1:14" s="6" customFormat="1" ht="24.75" x14ac:dyDescent="0.3"/>
    <row r="23" spans="1:14" s="6" customFormat="1" ht="20.100000000000001" customHeight="1" x14ac:dyDescent="0.3">
      <c r="A23" s="7"/>
      <c r="D23" s="7"/>
    </row>
    <row r="24" spans="1:14" s="6" customFormat="1" ht="20.100000000000001" customHeight="1" x14ac:dyDescent="0.3"/>
    <row r="25" spans="1:14" s="6" customFormat="1" ht="20.100000000000001" customHeight="1" x14ac:dyDescent="0.3"/>
    <row r="26" spans="1:14" s="6" customFormat="1" ht="20.100000000000001" customHeight="1" x14ac:dyDescent="0.3"/>
    <row r="27" spans="1:14" s="6" customFormat="1" ht="20.100000000000001" customHeight="1" x14ac:dyDescent="0.3"/>
    <row r="28" spans="1:14" s="6" customFormat="1" ht="20.100000000000001" customHeight="1" x14ac:dyDescent="0.3"/>
    <row r="29" spans="1:14" s="6" customFormat="1" ht="20.100000000000001" customHeight="1" x14ac:dyDescent="0.3"/>
    <row r="30" spans="1:14" s="6" customFormat="1" ht="20.100000000000001" customHeight="1" x14ac:dyDescent="0.3"/>
    <row r="31" spans="1:14" s="6" customFormat="1" ht="20.100000000000001" customHeight="1" x14ac:dyDescent="0.3"/>
    <row r="32" spans="1:14" s="6" customFormat="1" ht="20.100000000000001" customHeight="1" x14ac:dyDescent="0.3"/>
    <row r="33" spans="9:9" s="6" customFormat="1" ht="20.100000000000001" customHeight="1" x14ac:dyDescent="0.3"/>
    <row r="34" spans="9:9" s="6" customFormat="1" ht="20.100000000000001" customHeight="1" x14ac:dyDescent="0.3"/>
    <row r="35" spans="9:9" s="6" customFormat="1" ht="20.100000000000001" customHeight="1" x14ac:dyDescent="0.3"/>
    <row r="36" spans="9:9" s="6" customFormat="1" ht="20.100000000000001" customHeight="1" x14ac:dyDescent="0.3"/>
    <row r="37" spans="9:9" s="6" customFormat="1" ht="20.100000000000001" customHeight="1" x14ac:dyDescent="0.3"/>
    <row r="38" spans="9:9" s="6" customFormat="1" ht="20.100000000000001" customHeight="1" x14ac:dyDescent="0.3"/>
    <row r="39" spans="9:9" s="6" customFormat="1" ht="20.100000000000001" customHeight="1" x14ac:dyDescent="0.3"/>
    <row r="40" spans="9:9" s="6" customFormat="1" ht="20.100000000000001" customHeight="1" x14ac:dyDescent="0.3"/>
    <row r="41" spans="9:9" s="6" customFormat="1" ht="20.100000000000001" customHeight="1" x14ac:dyDescent="0.3"/>
    <row r="42" spans="9:9" s="6" customFormat="1" ht="20.100000000000001" customHeight="1" x14ac:dyDescent="0.3"/>
    <row r="43" spans="9:9" s="6" customFormat="1" ht="20.100000000000001" customHeight="1" x14ac:dyDescent="0.3">
      <c r="I43" s="8"/>
    </row>
    <row r="44" spans="9:9" s="6" customFormat="1" ht="20.100000000000001" customHeight="1" x14ac:dyDescent="0.3"/>
    <row r="45" spans="9:9" ht="20.100000000000001" customHeight="1" x14ac:dyDescent="0.2"/>
    <row r="46" spans="9:9" ht="20.100000000000001" customHeight="1" x14ac:dyDescent="0.2"/>
    <row r="47" spans="9:9" ht="20.100000000000001" customHeight="1" x14ac:dyDescent="0.2">
      <c r="I47" s="5"/>
    </row>
    <row r="48" spans="9:9" ht="20.100000000000001" customHeight="1" x14ac:dyDescent="0.2">
      <c r="I48" s="3"/>
    </row>
    <row r="49" spans="1:9" ht="20.100000000000001" customHeight="1" x14ac:dyDescent="0.2">
      <c r="I49" s="3"/>
    </row>
    <row r="50" spans="1:9" ht="20.100000000000001" customHeight="1" x14ac:dyDescent="0.2"/>
    <row r="51" spans="1:9" ht="20.100000000000001" customHeight="1" x14ac:dyDescent="0.2"/>
    <row r="52" spans="1:9" ht="20.100000000000001" customHeight="1" x14ac:dyDescent="0.2"/>
    <row r="53" spans="1:9" ht="20.100000000000001" customHeight="1" x14ac:dyDescent="0.2"/>
    <row r="54" spans="1:9" ht="20.100000000000001" customHeight="1" x14ac:dyDescent="0.2"/>
    <row r="55" spans="1:9" ht="20.100000000000001" customHeight="1" x14ac:dyDescent="0.2">
      <c r="I55" s="3"/>
    </row>
    <row r="56" spans="1:9" ht="20.100000000000001" customHeight="1" x14ac:dyDescent="0.2">
      <c r="I56" s="3"/>
    </row>
    <row r="57" spans="1:9" ht="20.100000000000001" customHeight="1" x14ac:dyDescent="0.2">
      <c r="I57" s="3"/>
    </row>
    <row r="58" spans="1:9" ht="20.100000000000001" customHeight="1" x14ac:dyDescent="0.2">
      <c r="A58" s="4"/>
      <c r="B58" s="4"/>
      <c r="C58" s="4"/>
      <c r="D58" s="4"/>
      <c r="E58" s="4"/>
      <c r="I58" s="3"/>
    </row>
    <row r="59" spans="1:9" ht="20.100000000000001" customHeight="1" x14ac:dyDescent="0.2">
      <c r="I59" s="3"/>
    </row>
    <row r="60" spans="1:9" ht="20.100000000000001" customHeight="1" x14ac:dyDescent="0.2">
      <c r="I60" s="3"/>
    </row>
    <row r="61" spans="1:9" ht="20.100000000000001" customHeight="1" x14ac:dyDescent="0.2">
      <c r="I61" s="3"/>
    </row>
    <row r="62" spans="1:9" ht="20.100000000000001" customHeight="1" x14ac:dyDescent="0.2"/>
    <row r="63" spans="1:9" ht="20.100000000000001" customHeight="1" x14ac:dyDescent="0.2"/>
    <row r="64" spans="1:9" ht="20.100000000000001" customHeight="1" x14ac:dyDescent="0.2"/>
    <row r="65" spans="9:9" ht="20.100000000000001" customHeight="1" x14ac:dyDescent="0.2"/>
    <row r="66" spans="9:9" ht="20.100000000000001" customHeight="1" x14ac:dyDescent="0.2">
      <c r="I66" s="3"/>
    </row>
    <row r="67" spans="9:9" ht="20.100000000000001" customHeight="1" x14ac:dyDescent="0.2">
      <c r="I67" s="3"/>
    </row>
    <row r="68" spans="9:9" ht="20.100000000000001" customHeight="1" x14ac:dyDescent="0.2">
      <c r="I68" s="3"/>
    </row>
    <row r="69" spans="9:9" ht="20.100000000000001" customHeight="1" x14ac:dyDescent="0.2">
      <c r="I69" s="3"/>
    </row>
    <row r="70" spans="9:9" ht="20.100000000000001" customHeight="1" x14ac:dyDescent="0.2">
      <c r="I70" s="3"/>
    </row>
    <row r="71" spans="9:9" ht="20.100000000000001" customHeight="1" x14ac:dyDescent="0.2">
      <c r="I71" s="3"/>
    </row>
    <row r="72" spans="9:9" ht="20.100000000000001" customHeight="1" x14ac:dyDescent="0.2">
      <c r="I72" s="3"/>
    </row>
    <row r="73" spans="9:9" ht="20.100000000000001" customHeight="1" x14ac:dyDescent="0.2"/>
    <row r="74" spans="9:9" ht="20.100000000000001" customHeight="1" x14ac:dyDescent="0.2"/>
    <row r="75" spans="9:9" ht="20.100000000000001" customHeight="1" x14ac:dyDescent="0.2"/>
    <row r="76" spans="9:9" ht="20.100000000000001" customHeight="1" x14ac:dyDescent="0.2"/>
    <row r="77" spans="9:9" ht="20.100000000000001" customHeight="1" x14ac:dyDescent="0.2">
      <c r="I77" s="3"/>
    </row>
    <row r="78" spans="9:9" ht="20.100000000000001" customHeight="1" x14ac:dyDescent="0.2">
      <c r="I78" s="3"/>
    </row>
    <row r="79" spans="9:9" ht="20.100000000000001" customHeight="1" x14ac:dyDescent="0.2">
      <c r="I79" s="3"/>
    </row>
    <row r="80" spans="9:9" ht="20.100000000000001" customHeight="1" x14ac:dyDescent="0.2">
      <c r="I80" s="3"/>
    </row>
    <row r="81" spans="9:9" ht="20.100000000000001" customHeight="1" x14ac:dyDescent="0.2">
      <c r="I81" s="3"/>
    </row>
    <row r="82" spans="9:9" ht="20.100000000000001" customHeight="1" x14ac:dyDescent="0.2">
      <c r="I82" s="3"/>
    </row>
    <row r="83" spans="9:9" ht="20.100000000000001" customHeight="1" x14ac:dyDescent="0.2">
      <c r="I83" s="3"/>
    </row>
    <row r="84" spans="9:9" ht="20.100000000000001" customHeight="1" x14ac:dyDescent="0.2"/>
    <row r="85" spans="9:9" ht="20.100000000000001" customHeight="1" x14ac:dyDescent="0.2"/>
    <row r="86" spans="9:9" ht="20.100000000000001" customHeight="1" x14ac:dyDescent="0.2"/>
    <row r="87" spans="9:9" ht="20.100000000000001" customHeight="1" x14ac:dyDescent="0.2"/>
    <row r="88" spans="9:9" ht="20.100000000000001" customHeight="1" x14ac:dyDescent="0.2"/>
    <row r="89" spans="9:9" ht="20.100000000000001" customHeight="1" x14ac:dyDescent="0.2">
      <c r="I89" s="3"/>
    </row>
    <row r="90" spans="9:9" ht="20.100000000000001" customHeight="1" x14ac:dyDescent="0.2">
      <c r="I90" s="3"/>
    </row>
    <row r="91" spans="9:9" ht="20.100000000000001" customHeight="1" x14ac:dyDescent="0.2">
      <c r="I91" s="3"/>
    </row>
    <row r="92" spans="9:9" ht="20.100000000000001" customHeight="1" x14ac:dyDescent="0.2">
      <c r="I92" s="3"/>
    </row>
    <row r="93" spans="9:9" ht="20.100000000000001" customHeight="1" x14ac:dyDescent="0.2">
      <c r="I93" s="3"/>
    </row>
    <row r="94" spans="9:9" ht="20.100000000000001" customHeight="1" x14ac:dyDescent="0.2">
      <c r="I94" s="3"/>
    </row>
    <row r="95" spans="9:9" ht="20.100000000000001" customHeight="1" x14ac:dyDescent="0.2">
      <c r="I95" s="3"/>
    </row>
    <row r="96" spans="9:9" ht="20.100000000000001" customHeight="1" x14ac:dyDescent="0.2"/>
    <row r="97" spans="1:9" ht="20.100000000000001" customHeight="1" x14ac:dyDescent="0.2">
      <c r="A97" s="1" t="s">
        <v>122</v>
      </c>
    </row>
    <row r="98" spans="1:9" ht="20.100000000000001" customHeight="1" x14ac:dyDescent="0.2"/>
    <row r="99" spans="1:9" ht="20.100000000000001" customHeight="1" x14ac:dyDescent="0.2"/>
    <row r="101" spans="1:9" ht="21.75" customHeight="1" x14ac:dyDescent="0.2">
      <c r="I101" s="3"/>
    </row>
    <row r="102" spans="1:9" ht="21.75" customHeight="1" x14ac:dyDescent="0.2">
      <c r="I102" s="3"/>
    </row>
    <row r="103" spans="1:9" ht="21.75" customHeight="1" x14ac:dyDescent="0.2">
      <c r="I103" s="3"/>
    </row>
    <row r="104" spans="1:9" ht="21.75" customHeight="1" x14ac:dyDescent="0.2">
      <c r="I104" s="3"/>
    </row>
    <row r="105" spans="1:9" ht="21.75" customHeight="1" x14ac:dyDescent="0.2">
      <c r="I105" s="3"/>
    </row>
    <row r="106" spans="1:9" ht="21.75" customHeight="1" x14ac:dyDescent="0.2">
      <c r="I106" s="3"/>
    </row>
    <row r="107" spans="1:9" ht="21.75" customHeight="1" x14ac:dyDescent="0.2">
      <c r="I107" s="3"/>
    </row>
  </sheetData>
  <mergeCells count="1">
    <mergeCell ref="A21:N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13"/>
  <dimension ref="A1:HM107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7" width="17.28515625" style="2" customWidth="1"/>
    <col min="8" max="10" width="12.42578125" style="144"/>
    <col min="11" max="16384" width="12.42578125" style="2"/>
  </cols>
  <sheetData>
    <row r="1" spans="1:10" x14ac:dyDescent="0.2">
      <c r="A1" s="9" t="s">
        <v>229</v>
      </c>
      <c r="B1" s="352" t="s">
        <v>121</v>
      </c>
      <c r="C1" s="352"/>
      <c r="D1" s="352"/>
      <c r="E1" s="352"/>
      <c r="F1" s="352"/>
      <c r="G1" s="352"/>
      <c r="H1" s="2"/>
      <c r="I1" s="2"/>
      <c r="J1" s="2"/>
    </row>
    <row r="2" spans="1:10" ht="13.5" x14ac:dyDescent="0.2">
      <c r="A2" s="142"/>
      <c r="B2" s="349"/>
      <c r="C2" s="330"/>
      <c r="D2" s="330"/>
      <c r="E2" s="330"/>
      <c r="F2" s="330"/>
      <c r="G2" s="330"/>
      <c r="H2" s="2"/>
      <c r="I2" s="2"/>
      <c r="J2" s="2"/>
    </row>
    <row r="3" spans="1:10" x14ac:dyDescent="0.2">
      <c r="A3" s="325" t="s">
        <v>118</v>
      </c>
      <c r="B3" s="325"/>
      <c r="C3" s="325"/>
      <c r="D3" s="325"/>
      <c r="E3" s="325"/>
      <c r="F3" s="325"/>
      <c r="G3" s="325"/>
      <c r="H3" s="2"/>
      <c r="I3" s="2"/>
      <c r="J3" s="2"/>
    </row>
    <row r="4" spans="1:10" ht="10.5" customHeight="1" x14ac:dyDescent="0.2">
      <c r="A4" s="142"/>
      <c r="B4" s="9"/>
      <c r="C4" s="10"/>
      <c r="D4" s="10"/>
      <c r="E4" s="10"/>
      <c r="F4" s="10"/>
      <c r="G4" s="10"/>
      <c r="H4" s="2"/>
      <c r="I4" s="2"/>
      <c r="J4" s="2"/>
    </row>
    <row r="5" spans="1:10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2"/>
      <c r="I5" s="2"/>
      <c r="J5" s="2"/>
    </row>
    <row r="6" spans="1:10" ht="8.25" customHeight="1" x14ac:dyDescent="0.2">
      <c r="A6" s="143"/>
      <c r="B6" s="10"/>
      <c r="C6" s="12"/>
      <c r="D6" s="12"/>
      <c r="E6" s="12"/>
      <c r="F6" s="10"/>
      <c r="G6" s="10"/>
      <c r="H6" s="2"/>
      <c r="I6" s="2"/>
      <c r="J6" s="2"/>
    </row>
    <row r="7" spans="1:10" x14ac:dyDescent="0.2">
      <c r="A7" s="331" t="s">
        <v>108</v>
      </c>
      <c r="B7" s="331"/>
      <c r="C7" s="331"/>
      <c r="D7" s="331"/>
      <c r="E7" s="331"/>
      <c r="F7" s="331"/>
      <c r="G7" s="331"/>
      <c r="H7" s="2"/>
      <c r="I7" s="2"/>
      <c r="J7" s="2"/>
    </row>
    <row r="8" spans="1:10" ht="6" customHeight="1" x14ac:dyDescent="0.2">
      <c r="A8" s="144"/>
      <c r="B8" s="12"/>
      <c r="C8" s="10"/>
      <c r="D8" s="10"/>
      <c r="E8" s="10"/>
      <c r="F8" s="10"/>
      <c r="G8" s="10"/>
      <c r="H8" s="2"/>
      <c r="I8" s="2"/>
      <c r="J8" s="2"/>
    </row>
    <row r="9" spans="1:10" ht="6" customHeight="1" x14ac:dyDescent="0.2">
      <c r="A9" s="326" t="s">
        <v>47</v>
      </c>
      <c r="B9" s="145"/>
      <c r="C9" s="145"/>
      <c r="D9" s="146"/>
      <c r="E9" s="145"/>
      <c r="F9" s="146"/>
      <c r="G9" s="147"/>
      <c r="H9" s="2"/>
      <c r="I9" s="2"/>
      <c r="J9" s="2"/>
    </row>
    <row r="10" spans="1:10" x14ac:dyDescent="0.2">
      <c r="A10" s="327"/>
      <c r="B10" s="350" t="s">
        <v>28</v>
      </c>
      <c r="C10" s="351"/>
      <c r="D10" s="350" t="s">
        <v>29</v>
      </c>
      <c r="E10" s="351"/>
      <c r="F10" s="350" t="s">
        <v>13</v>
      </c>
      <c r="G10" s="351"/>
      <c r="H10" s="2"/>
      <c r="I10" s="2"/>
      <c r="J10" s="2"/>
    </row>
    <row r="11" spans="1:10" x14ac:dyDescent="0.2">
      <c r="A11" s="327"/>
      <c r="B11" s="148"/>
      <c r="C11" s="149"/>
      <c r="D11" s="150"/>
      <c r="E11" s="149"/>
      <c r="F11" s="168"/>
      <c r="G11" s="149"/>
      <c r="H11" s="2"/>
      <c r="I11" s="2"/>
      <c r="J11" s="2"/>
    </row>
    <row r="12" spans="1:10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2"/>
      <c r="I12" s="2"/>
      <c r="J12" s="2"/>
    </row>
    <row r="13" spans="1:10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2"/>
      <c r="I13" s="2"/>
      <c r="J13" s="2"/>
    </row>
    <row r="14" spans="1:10" x14ac:dyDescent="0.2">
      <c r="A14" s="159"/>
      <c r="B14" s="158"/>
      <c r="C14" s="20"/>
      <c r="D14" s="158"/>
      <c r="E14" s="20"/>
      <c r="F14" s="158"/>
      <c r="G14" s="20"/>
      <c r="H14" s="2"/>
      <c r="I14" s="2"/>
      <c r="J14" s="2"/>
    </row>
    <row r="15" spans="1:10" x14ac:dyDescent="0.2">
      <c r="A15" s="157" t="s">
        <v>180</v>
      </c>
      <c r="B15" s="158"/>
      <c r="C15" s="20"/>
      <c r="D15" s="158"/>
      <c r="E15" s="20"/>
      <c r="F15" s="158"/>
      <c r="G15" s="20"/>
    </row>
    <row r="16" spans="1:10" x14ac:dyDescent="0.2">
      <c r="A16" s="159"/>
      <c r="B16" s="158"/>
      <c r="C16" s="20"/>
      <c r="D16" s="158"/>
      <c r="E16" s="20"/>
      <c r="F16" s="158"/>
      <c r="G16" s="20"/>
    </row>
    <row r="17" spans="1:221" x14ac:dyDescent="0.2">
      <c r="A17" s="159" t="s">
        <v>15</v>
      </c>
      <c r="B17" s="169">
        <v>8120</v>
      </c>
      <c r="C17" s="170">
        <v>443.2765751231484</v>
      </c>
      <c r="D17" s="169">
        <v>10959</v>
      </c>
      <c r="E17" s="170">
        <v>399.82255132767347</v>
      </c>
      <c r="F17" s="171">
        <v>19079</v>
      </c>
      <c r="G17" s="170">
        <v>418.31653283714752</v>
      </c>
    </row>
    <row r="18" spans="1:221" x14ac:dyDescent="0.2">
      <c r="A18" s="159" t="s">
        <v>16</v>
      </c>
      <c r="B18" s="169">
        <v>6790</v>
      </c>
      <c r="C18" s="170">
        <v>440.36869808541536</v>
      </c>
      <c r="D18" s="169">
        <v>9559</v>
      </c>
      <c r="E18" s="170">
        <v>398.59159535515852</v>
      </c>
      <c r="F18" s="171">
        <v>16349</v>
      </c>
      <c r="G18" s="170">
        <v>415.94229127163294</v>
      </c>
    </row>
    <row r="19" spans="1:221" x14ac:dyDescent="0.2">
      <c r="A19" s="159" t="s">
        <v>17</v>
      </c>
      <c r="B19" s="169">
        <v>6712</v>
      </c>
      <c r="C19" s="170">
        <v>442.27952324195047</v>
      </c>
      <c r="D19" s="169">
        <v>9296</v>
      </c>
      <c r="E19" s="170">
        <v>397.18545718588075</v>
      </c>
      <c r="F19" s="171">
        <v>16008</v>
      </c>
      <c r="G19" s="170">
        <v>416.09296414292362</v>
      </c>
    </row>
    <row r="20" spans="1:221" x14ac:dyDescent="0.2">
      <c r="A20" s="159" t="s">
        <v>18</v>
      </c>
      <c r="B20" s="169">
        <v>7934</v>
      </c>
      <c r="C20" s="170">
        <v>449.81848374085712</v>
      </c>
      <c r="D20" s="169">
        <v>10856</v>
      </c>
      <c r="E20" s="170">
        <v>400.18717483418999</v>
      </c>
      <c r="F20" s="171">
        <v>18790</v>
      </c>
      <c r="G20" s="170">
        <v>421.14379031399284</v>
      </c>
    </row>
    <row r="21" spans="1:221" x14ac:dyDescent="0.2">
      <c r="A21" s="159"/>
      <c r="B21" s="169"/>
      <c r="C21" s="170"/>
      <c r="D21" s="169"/>
      <c r="E21" s="170"/>
      <c r="F21" s="171"/>
      <c r="G21" s="170"/>
    </row>
    <row r="22" spans="1:221" s="164" customFormat="1" x14ac:dyDescent="0.2">
      <c r="A22" s="161" t="s">
        <v>19</v>
      </c>
      <c r="B22" s="172">
        <v>29556</v>
      </c>
      <c r="C22" s="173">
        <v>444.13822100419065</v>
      </c>
      <c r="D22" s="172">
        <v>40670</v>
      </c>
      <c r="E22" s="173">
        <v>399.02779395131171</v>
      </c>
      <c r="F22" s="172">
        <v>70226</v>
      </c>
      <c r="G22" s="173">
        <v>418.01340870902106</v>
      </c>
      <c r="H22" s="166"/>
      <c r="I22" s="166"/>
      <c r="J22" s="166"/>
    </row>
    <row r="23" spans="1:221" x14ac:dyDescent="0.2">
      <c r="A23" s="159"/>
      <c r="B23" s="160"/>
      <c r="C23" s="22"/>
      <c r="D23" s="160"/>
      <c r="E23" s="22"/>
      <c r="F23" s="160"/>
      <c r="G23" s="22"/>
    </row>
    <row r="24" spans="1:221" x14ac:dyDescent="0.2">
      <c r="A24" s="157" t="s">
        <v>182</v>
      </c>
      <c r="B24" s="160"/>
      <c r="C24" s="22"/>
      <c r="D24" s="160"/>
      <c r="E24" s="22"/>
      <c r="F24" s="160"/>
      <c r="G24" s="22"/>
    </row>
    <row r="25" spans="1:221" x14ac:dyDescent="0.2">
      <c r="A25" s="159"/>
      <c r="B25" s="160"/>
      <c r="C25" s="22"/>
      <c r="D25" s="160"/>
      <c r="E25" s="22"/>
      <c r="F25" s="160"/>
      <c r="G25" s="22"/>
    </row>
    <row r="26" spans="1:221" x14ac:dyDescent="0.2">
      <c r="A26" s="159" t="s">
        <v>15</v>
      </c>
      <c r="B26" s="160">
        <v>8278</v>
      </c>
      <c r="C26" s="22">
        <v>448.61229886445523</v>
      </c>
      <c r="D26" s="160">
        <v>11598</v>
      </c>
      <c r="E26" s="22">
        <v>402.94654509397856</v>
      </c>
      <c r="F26" s="160">
        <v>19876</v>
      </c>
      <c r="G26" s="22">
        <v>421.96551821291627</v>
      </c>
    </row>
    <row r="27" spans="1:221" x14ac:dyDescent="0.2">
      <c r="A27" s="159" t="s">
        <v>16</v>
      </c>
      <c r="B27" s="160">
        <v>8072</v>
      </c>
      <c r="C27" s="22">
        <v>446.41009291377082</v>
      </c>
      <c r="D27" s="160">
        <v>11331</v>
      </c>
      <c r="E27" s="22">
        <v>401.80090901067513</v>
      </c>
      <c r="F27" s="160">
        <v>19403</v>
      </c>
      <c r="G27" s="22">
        <v>420.35913879296584</v>
      </c>
    </row>
    <row r="28" spans="1:221" x14ac:dyDescent="0.2">
      <c r="A28" s="159" t="s">
        <v>17</v>
      </c>
      <c r="B28" s="160">
        <v>6896</v>
      </c>
      <c r="C28" s="22">
        <v>448.01264066124827</v>
      </c>
      <c r="D28" s="160">
        <v>9542</v>
      </c>
      <c r="E28" s="22">
        <v>400.68873506601778</v>
      </c>
      <c r="F28" s="160">
        <v>16438</v>
      </c>
      <c r="G28" s="22">
        <v>420.54185910694179</v>
      </c>
    </row>
    <row r="29" spans="1:221" x14ac:dyDescent="0.2">
      <c r="A29" s="159" t="s">
        <v>18</v>
      </c>
      <c r="B29" s="160">
        <v>7705</v>
      </c>
      <c r="C29" s="22">
        <v>446.36077482153888</v>
      </c>
      <c r="D29" s="160">
        <v>11028</v>
      </c>
      <c r="E29" s="22">
        <v>393.23403336960183</v>
      </c>
      <c r="F29" s="160">
        <v>18733</v>
      </c>
      <c r="G29" s="22">
        <v>415.08539422409268</v>
      </c>
    </row>
    <row r="30" spans="1:221" x14ac:dyDescent="0.2">
      <c r="A30" s="159"/>
      <c r="B30" s="160"/>
      <c r="C30" s="22"/>
      <c r="D30" s="160"/>
      <c r="E30" s="22"/>
      <c r="F30" s="160"/>
      <c r="G30" s="22"/>
    </row>
    <row r="31" spans="1:221" s="166" customFormat="1" x14ac:dyDescent="0.2">
      <c r="A31" s="165" t="s">
        <v>19</v>
      </c>
      <c r="B31" s="162">
        <v>30951</v>
      </c>
      <c r="C31" s="163">
        <v>447.34386029530037</v>
      </c>
      <c r="D31" s="162">
        <v>43499</v>
      </c>
      <c r="E31" s="163">
        <v>399.69049771258727</v>
      </c>
      <c r="F31" s="162">
        <v>74450</v>
      </c>
      <c r="G31" s="163">
        <v>419.5013670920037</v>
      </c>
    </row>
    <row r="32" spans="1:221" s="36" customFormat="1" x14ac:dyDescent="0.2">
      <c r="A32" s="329"/>
      <c r="B32" s="329"/>
      <c r="C32" s="329"/>
      <c r="D32" s="329"/>
      <c r="E32" s="329"/>
      <c r="F32" s="329"/>
      <c r="G32" s="329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</row>
    <row r="33" spans="1:10" x14ac:dyDescent="0.2">
      <c r="A33" s="167"/>
      <c r="B33" s="158"/>
      <c r="C33" s="158"/>
      <c r="D33" s="158"/>
      <c r="E33" s="158"/>
      <c r="F33" s="158"/>
      <c r="G33" s="158"/>
    </row>
    <row r="34" spans="1:10" ht="22.5" customHeight="1" x14ac:dyDescent="0.2"/>
    <row r="35" spans="1:10" x14ac:dyDescent="0.2">
      <c r="F35" s="10"/>
    </row>
    <row r="41" spans="1:10" ht="13.5" customHeight="1" x14ac:dyDescent="0.2"/>
    <row r="48" spans="1:10" x14ac:dyDescent="0.2">
      <c r="H48" s="2"/>
      <c r="I48" s="2"/>
      <c r="J48" s="2"/>
    </row>
    <row r="49" spans="1:10" x14ac:dyDescent="0.2">
      <c r="H49" s="2"/>
      <c r="I49" s="2"/>
      <c r="J49" s="2"/>
    </row>
    <row r="50" spans="1:10" x14ac:dyDescent="0.2">
      <c r="H50" s="2"/>
      <c r="I50" s="2"/>
      <c r="J50" s="2"/>
    </row>
    <row r="54" spans="1:10" x14ac:dyDescent="0.2">
      <c r="H54" s="2"/>
      <c r="I54" s="2"/>
      <c r="J54" s="2"/>
    </row>
    <row r="56" spans="1:10" x14ac:dyDescent="0.2">
      <c r="H56" s="2"/>
      <c r="I56" s="2"/>
      <c r="J56" s="2"/>
    </row>
    <row r="57" spans="1:10" x14ac:dyDescent="0.2">
      <c r="H57" s="2"/>
      <c r="I57" s="2"/>
      <c r="J57" s="2"/>
    </row>
    <row r="58" spans="1:10" x14ac:dyDescent="0.2">
      <c r="H58" s="2"/>
      <c r="I58" s="2"/>
      <c r="J58" s="2"/>
    </row>
    <row r="59" spans="1:10" x14ac:dyDescent="0.2">
      <c r="A59" s="174"/>
      <c r="B59" s="174"/>
      <c r="C59" s="174"/>
      <c r="D59" s="174"/>
      <c r="E59" s="174"/>
      <c r="H59" s="2"/>
      <c r="I59" s="2"/>
      <c r="J59" s="2"/>
    </row>
    <row r="60" spans="1:10" x14ac:dyDescent="0.2">
      <c r="H60" s="2"/>
      <c r="I60" s="2"/>
      <c r="J60" s="2"/>
    </row>
    <row r="61" spans="1:10" x14ac:dyDescent="0.2">
      <c r="H61" s="2"/>
      <c r="I61" s="2"/>
      <c r="J61" s="2"/>
    </row>
    <row r="62" spans="1:10" x14ac:dyDescent="0.2">
      <c r="H62" s="2"/>
      <c r="I62" s="2"/>
      <c r="J62" s="2"/>
    </row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8" s="2" customFormat="1" ht="31.5" customHeigh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7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/>
  <dimension ref="A1:HX163"/>
  <sheetViews>
    <sheetView showGridLines="0" tabSelected="1" view="pageBreakPreview" zoomScale="75" zoomScaleNormal="50" zoomScaleSheetLayoutView="75" workbookViewId="0"/>
  </sheetViews>
  <sheetFormatPr defaultColWidth="9.28515625" defaultRowHeight="12.75" x14ac:dyDescent="0.2"/>
  <cols>
    <col min="1" max="1" width="32.5703125" style="2" customWidth="1"/>
    <col min="2" max="4" width="15.5703125" style="2" customWidth="1"/>
    <col min="5" max="5" width="18.28515625" style="2" customWidth="1"/>
    <col min="6" max="6" width="1.7109375" style="2" customWidth="1"/>
    <col min="7" max="7" width="2.28515625" style="2" customWidth="1"/>
    <col min="8" max="8" width="32.5703125" style="2" customWidth="1"/>
    <col min="9" max="12" width="15.42578125" style="2" customWidth="1"/>
    <col min="13" max="13" width="10.28515625" style="2" customWidth="1"/>
    <col min="14" max="16384" width="9.28515625" style="2"/>
  </cols>
  <sheetData>
    <row r="1" spans="1:13" x14ac:dyDescent="0.2">
      <c r="A1" s="56" t="s">
        <v>185</v>
      </c>
      <c r="B1" s="323" t="s">
        <v>139</v>
      </c>
      <c r="C1" s="323"/>
      <c r="D1" s="323"/>
      <c r="E1" s="323"/>
      <c r="F1" s="131"/>
      <c r="G1" s="131"/>
      <c r="H1" s="56" t="s">
        <v>186</v>
      </c>
      <c r="I1" s="323" t="s">
        <v>139</v>
      </c>
      <c r="J1" s="323"/>
      <c r="K1" s="323"/>
      <c r="L1" s="323"/>
      <c r="M1" s="55"/>
    </row>
    <row r="2" spans="1:13" x14ac:dyDescent="0.2">
      <c r="A2" s="57"/>
      <c r="B2" s="9"/>
      <c r="C2" s="10"/>
      <c r="D2" s="10"/>
      <c r="E2" s="10"/>
      <c r="F2" s="10"/>
      <c r="G2" s="10"/>
      <c r="I2" s="11"/>
      <c r="J2" s="11"/>
      <c r="K2" s="11"/>
      <c r="L2" s="11"/>
      <c r="M2" s="11"/>
    </row>
    <row r="3" spans="1:13" x14ac:dyDescent="0.2">
      <c r="A3" s="313" t="s">
        <v>187</v>
      </c>
      <c r="B3" s="313"/>
      <c r="C3" s="313"/>
      <c r="D3" s="313"/>
      <c r="E3" s="313"/>
      <c r="F3" s="132"/>
      <c r="G3" s="132"/>
      <c r="H3" s="313" t="s">
        <v>188</v>
      </c>
      <c r="I3" s="313"/>
      <c r="J3" s="313"/>
      <c r="K3" s="313"/>
      <c r="L3" s="313"/>
      <c r="M3" s="116"/>
    </row>
    <row r="4" spans="1:13" x14ac:dyDescent="0.2">
      <c r="A4" s="57"/>
      <c r="B4" s="9"/>
      <c r="C4" s="10"/>
      <c r="D4" s="10"/>
      <c r="E4" s="10"/>
      <c r="F4" s="10"/>
      <c r="G4" s="10"/>
    </row>
    <row r="5" spans="1:13" x14ac:dyDescent="0.2">
      <c r="A5" s="324" t="s">
        <v>235</v>
      </c>
      <c r="B5" s="324"/>
      <c r="C5" s="324"/>
      <c r="D5" s="324"/>
      <c r="E5" s="324"/>
      <c r="F5" s="133"/>
      <c r="G5" s="133"/>
      <c r="H5" s="315" t="str">
        <f>+$A$5</f>
        <v>Rilevazione al 02/01/2022</v>
      </c>
      <c r="I5" s="315"/>
      <c r="J5" s="315"/>
      <c r="K5" s="315"/>
      <c r="L5" s="315"/>
      <c r="M5" s="58"/>
    </row>
    <row r="6" spans="1:13" x14ac:dyDescent="0.2">
      <c r="B6" s="10"/>
      <c r="C6" s="12"/>
      <c r="D6" s="13"/>
      <c r="E6" s="12"/>
      <c r="F6" s="12"/>
      <c r="G6" s="12"/>
      <c r="H6" s="14"/>
      <c r="I6" s="9"/>
      <c r="J6" s="10"/>
      <c r="K6" s="10"/>
      <c r="L6" s="10"/>
    </row>
    <row r="7" spans="1:13" x14ac:dyDescent="0.2">
      <c r="A7" s="316" t="s">
        <v>108</v>
      </c>
      <c r="B7" s="316"/>
      <c r="C7" s="316"/>
      <c r="D7" s="316"/>
      <c r="E7" s="316"/>
      <c r="F7" s="134"/>
      <c r="G7" s="134"/>
      <c r="H7" s="316" t="s">
        <v>108</v>
      </c>
      <c r="I7" s="316"/>
      <c r="J7" s="316"/>
      <c r="K7" s="316"/>
      <c r="L7" s="316"/>
    </row>
    <row r="8" spans="1:13" x14ac:dyDescent="0.2">
      <c r="B8" s="10"/>
      <c r="C8" s="10"/>
      <c r="D8" s="10"/>
      <c r="E8" s="10"/>
      <c r="F8" s="10"/>
      <c r="G8" s="10"/>
    </row>
    <row r="9" spans="1:13" ht="17.649999999999999" customHeight="1" x14ac:dyDescent="0.2">
      <c r="A9" s="317" t="s">
        <v>136</v>
      </c>
      <c r="B9" s="15"/>
      <c r="C9" s="16" t="s">
        <v>104</v>
      </c>
      <c r="D9" s="17"/>
      <c r="E9" s="59"/>
      <c r="F9" s="134"/>
      <c r="G9" s="134"/>
      <c r="H9" s="317" t="s">
        <v>136</v>
      </c>
      <c r="I9" s="15"/>
      <c r="J9" s="16" t="s">
        <v>104</v>
      </c>
      <c r="K9" s="17"/>
      <c r="L9" s="59"/>
    </row>
    <row r="10" spans="1:13" ht="17.649999999999999" customHeight="1" x14ac:dyDescent="0.2">
      <c r="A10" s="318"/>
      <c r="B10" s="320" t="s">
        <v>180</v>
      </c>
      <c r="C10" s="321"/>
      <c r="D10" s="320" t="s">
        <v>182</v>
      </c>
      <c r="E10" s="322"/>
      <c r="F10" s="60"/>
      <c r="G10" s="60"/>
      <c r="H10" s="318"/>
      <c r="I10" s="320" t="s">
        <v>180</v>
      </c>
      <c r="J10" s="321"/>
      <c r="K10" s="320" t="str">
        <f>+D10</f>
        <v>ANNO 2021</v>
      </c>
      <c r="L10" s="322"/>
    </row>
    <row r="11" spans="1:13" ht="17.649999999999999" customHeight="1" x14ac:dyDescent="0.2">
      <c r="A11" s="319"/>
      <c r="B11" s="18" t="s">
        <v>9</v>
      </c>
      <c r="C11" s="18" t="s">
        <v>105</v>
      </c>
      <c r="D11" s="18" t="s">
        <v>9</v>
      </c>
      <c r="E11" s="18" t="s">
        <v>105</v>
      </c>
      <c r="F11" s="61"/>
      <c r="G11" s="61"/>
      <c r="H11" s="319"/>
      <c r="I11" s="18" t="s">
        <v>9</v>
      </c>
      <c r="J11" s="18" t="s">
        <v>105</v>
      </c>
      <c r="K11" s="18" t="s">
        <v>9</v>
      </c>
      <c r="L11" s="18" t="s">
        <v>105</v>
      </c>
    </row>
    <row r="12" spans="1:13" x14ac:dyDescent="0.2">
      <c r="A12" s="118" t="s">
        <v>137</v>
      </c>
      <c r="B12" s="19"/>
      <c r="C12" s="20"/>
      <c r="D12" s="19"/>
      <c r="E12" s="20"/>
      <c r="F12" s="62"/>
      <c r="G12" s="62"/>
      <c r="H12" s="118" t="s">
        <v>137</v>
      </c>
      <c r="I12" s="19"/>
      <c r="J12" s="20"/>
      <c r="K12" s="19"/>
      <c r="L12" s="20"/>
    </row>
    <row r="13" spans="1:13" ht="12.75" customHeight="1" x14ac:dyDescent="0.2">
      <c r="A13" s="52" t="s">
        <v>55</v>
      </c>
      <c r="B13" s="21">
        <v>39256</v>
      </c>
      <c r="C13" s="22">
        <v>1414.722208070104</v>
      </c>
      <c r="D13" s="21">
        <v>36529</v>
      </c>
      <c r="E13" s="22">
        <v>1436.6063675435955</v>
      </c>
      <c r="F13" s="49"/>
      <c r="G13" s="49"/>
      <c r="H13" s="52" t="s">
        <v>55</v>
      </c>
      <c r="I13" s="21">
        <v>42800</v>
      </c>
      <c r="J13" s="22">
        <v>724.96850467289721</v>
      </c>
      <c r="K13" s="21">
        <v>45258</v>
      </c>
      <c r="L13" s="22">
        <v>740.10133015157544</v>
      </c>
    </row>
    <row r="14" spans="1:13" x14ac:dyDescent="0.2">
      <c r="A14" s="52" t="s">
        <v>132</v>
      </c>
      <c r="B14" s="21">
        <v>84619</v>
      </c>
      <c r="C14" s="22">
        <v>2360.7090724305417</v>
      </c>
      <c r="D14" s="21">
        <v>80827</v>
      </c>
      <c r="E14" s="22">
        <v>2266.6347383918742</v>
      </c>
      <c r="F14" s="49"/>
      <c r="G14" s="49"/>
      <c r="H14" s="52" t="s">
        <v>132</v>
      </c>
      <c r="I14" s="21">
        <v>41653</v>
      </c>
      <c r="J14" s="22">
        <v>1646.9969269920534</v>
      </c>
      <c r="K14" s="21">
        <v>45061</v>
      </c>
      <c r="L14" s="22">
        <v>1606.8984043851667</v>
      </c>
    </row>
    <row r="15" spans="1:13" ht="12.75" customHeight="1" x14ac:dyDescent="0.2">
      <c r="A15" s="52" t="s">
        <v>11</v>
      </c>
      <c r="B15" s="21">
        <v>18473</v>
      </c>
      <c r="C15" s="22">
        <v>828.66724408596326</v>
      </c>
      <c r="D15" s="21">
        <v>17287</v>
      </c>
      <c r="E15" s="22">
        <v>833.49644241337421</v>
      </c>
      <c r="F15" s="49"/>
      <c r="G15" s="49"/>
      <c r="H15" s="52" t="s">
        <v>11</v>
      </c>
      <c r="I15" s="21">
        <v>11312</v>
      </c>
      <c r="J15" s="22">
        <v>579.94218528995759</v>
      </c>
      <c r="K15" s="21">
        <v>11157</v>
      </c>
      <c r="L15" s="22">
        <v>585.85686116339514</v>
      </c>
    </row>
    <row r="16" spans="1:13" x14ac:dyDescent="0.2">
      <c r="A16" s="52" t="s">
        <v>12</v>
      </c>
      <c r="B16" s="21">
        <v>23945</v>
      </c>
      <c r="C16" s="22">
        <v>454.59281687199831</v>
      </c>
      <c r="D16" s="21">
        <v>21247</v>
      </c>
      <c r="E16" s="22">
        <v>461.6601873205629</v>
      </c>
      <c r="F16" s="49"/>
      <c r="G16" s="49"/>
      <c r="H16" s="52" t="s">
        <v>12</v>
      </c>
      <c r="I16" s="21">
        <v>107343</v>
      </c>
      <c r="J16" s="22">
        <v>887.27872334479196</v>
      </c>
      <c r="K16" s="21">
        <v>97450</v>
      </c>
      <c r="L16" s="22">
        <v>904.62044125192403</v>
      </c>
    </row>
    <row r="17" spans="1:12" x14ac:dyDescent="0.2">
      <c r="A17" s="119" t="s">
        <v>13</v>
      </c>
      <c r="B17" s="23">
        <v>166293</v>
      </c>
      <c r="C17" s="24">
        <v>1692.7373431232825</v>
      </c>
      <c r="D17" s="23">
        <v>155890</v>
      </c>
      <c r="E17" s="24">
        <v>1667.2052537045352</v>
      </c>
      <c r="F17" s="50"/>
      <c r="G17" s="50"/>
      <c r="H17" s="119" t="s">
        <v>13</v>
      </c>
      <c r="I17" s="23">
        <v>203108</v>
      </c>
      <c r="J17" s="24">
        <v>991.76044764361814</v>
      </c>
      <c r="K17" s="23">
        <v>198926</v>
      </c>
      <c r="L17" s="24">
        <v>1008.3931813840322</v>
      </c>
    </row>
    <row r="18" spans="1:12" x14ac:dyDescent="0.2">
      <c r="A18" s="118" t="s">
        <v>56</v>
      </c>
      <c r="B18" s="21"/>
      <c r="C18" s="22"/>
      <c r="D18" s="21"/>
      <c r="E18" s="22"/>
      <c r="F18" s="49"/>
      <c r="G18" s="49"/>
      <c r="H18" s="118" t="s">
        <v>56</v>
      </c>
      <c r="I18" s="21"/>
      <c r="J18" s="22"/>
      <c r="K18" s="21"/>
      <c r="L18" s="22"/>
    </row>
    <row r="19" spans="1:12" x14ac:dyDescent="0.2">
      <c r="A19" s="52" t="s">
        <v>57</v>
      </c>
      <c r="B19" s="21">
        <v>3019</v>
      </c>
      <c r="C19" s="22">
        <v>703.99867505796624</v>
      </c>
      <c r="D19" s="21">
        <v>2725</v>
      </c>
      <c r="E19" s="22">
        <v>708.70385321100912</v>
      </c>
      <c r="F19" s="49"/>
      <c r="G19" s="49"/>
      <c r="H19" s="52" t="s">
        <v>57</v>
      </c>
      <c r="I19" s="21">
        <v>6440</v>
      </c>
      <c r="J19" s="22">
        <v>566.66102484472049</v>
      </c>
      <c r="K19" s="21">
        <v>5810</v>
      </c>
      <c r="L19" s="22">
        <v>577.90051635111877</v>
      </c>
    </row>
    <row r="20" spans="1:12" x14ac:dyDescent="0.2">
      <c r="A20" s="52" t="s">
        <v>132</v>
      </c>
      <c r="B20" s="21">
        <v>7447</v>
      </c>
      <c r="C20" s="22">
        <v>1195.6715455888277</v>
      </c>
      <c r="D20" s="21">
        <v>5845</v>
      </c>
      <c r="E20" s="22">
        <v>1154.5310521813515</v>
      </c>
      <c r="F20" s="49"/>
      <c r="G20" s="49"/>
      <c r="H20" s="52" t="s">
        <v>132</v>
      </c>
      <c r="I20" s="21">
        <v>4232</v>
      </c>
      <c r="J20" s="22">
        <v>839.82821361058598</v>
      </c>
      <c r="K20" s="21">
        <v>3675</v>
      </c>
      <c r="L20" s="22">
        <v>797.0462585034013</v>
      </c>
    </row>
    <row r="21" spans="1:12" x14ac:dyDescent="0.2">
      <c r="A21" s="52" t="s">
        <v>11</v>
      </c>
      <c r="B21" s="21">
        <v>686</v>
      </c>
      <c r="C21" s="22">
        <v>585.85131195335282</v>
      </c>
      <c r="D21" s="21">
        <v>612</v>
      </c>
      <c r="E21" s="22">
        <v>589.26307189542479</v>
      </c>
      <c r="F21" s="49"/>
      <c r="G21" s="49"/>
      <c r="H21" s="52" t="s">
        <v>11</v>
      </c>
      <c r="I21" s="21">
        <v>489</v>
      </c>
      <c r="J21" s="22">
        <v>504.82822085889569</v>
      </c>
      <c r="K21" s="21">
        <v>407</v>
      </c>
      <c r="L21" s="22">
        <v>482.08108108108109</v>
      </c>
    </row>
    <row r="22" spans="1:12" x14ac:dyDescent="0.2">
      <c r="A22" s="52" t="s">
        <v>12</v>
      </c>
      <c r="B22" s="21">
        <v>5384</v>
      </c>
      <c r="C22" s="22">
        <v>393.10048291233284</v>
      </c>
      <c r="D22" s="21">
        <v>4732</v>
      </c>
      <c r="E22" s="22">
        <v>391.1458157227388</v>
      </c>
      <c r="F22" s="49"/>
      <c r="G22" s="49"/>
      <c r="H22" s="52" t="s">
        <v>12</v>
      </c>
      <c r="I22" s="21">
        <v>14020</v>
      </c>
      <c r="J22" s="22">
        <v>524.42674750356639</v>
      </c>
      <c r="K22" s="21">
        <v>12921</v>
      </c>
      <c r="L22" s="22">
        <v>546.82207259500035</v>
      </c>
    </row>
    <row r="23" spans="1:12" x14ac:dyDescent="0.2">
      <c r="A23" s="119" t="s">
        <v>13</v>
      </c>
      <c r="B23" s="23">
        <v>16536</v>
      </c>
      <c r="C23" s="24">
        <v>819.29638364779873</v>
      </c>
      <c r="D23" s="23">
        <v>13914</v>
      </c>
      <c r="E23" s="24">
        <v>782.7355181831249</v>
      </c>
      <c r="F23" s="50"/>
      <c r="G23" s="50"/>
      <c r="H23" s="119" t="s">
        <v>13</v>
      </c>
      <c r="I23" s="23">
        <v>25181</v>
      </c>
      <c r="J23" s="24">
        <v>587.8548508796315</v>
      </c>
      <c r="K23" s="23">
        <v>22813</v>
      </c>
      <c r="L23" s="24">
        <v>593.89129005391658</v>
      </c>
    </row>
    <row r="24" spans="1:12" x14ac:dyDescent="0.2">
      <c r="A24" s="118" t="s">
        <v>58</v>
      </c>
      <c r="B24" s="21"/>
      <c r="C24" s="22"/>
      <c r="D24" s="21"/>
      <c r="E24" s="22"/>
      <c r="F24" s="49"/>
      <c r="G24" s="49"/>
      <c r="H24" s="118" t="s">
        <v>58</v>
      </c>
      <c r="I24" s="21"/>
      <c r="J24" s="22"/>
      <c r="K24" s="21"/>
      <c r="L24" s="22"/>
    </row>
    <row r="25" spans="1:12" x14ac:dyDescent="0.2">
      <c r="A25" s="52" t="s">
        <v>57</v>
      </c>
      <c r="B25" s="21">
        <v>15401</v>
      </c>
      <c r="C25" s="22">
        <v>936.45380170118824</v>
      </c>
      <c r="D25" s="21">
        <v>14358</v>
      </c>
      <c r="E25" s="22">
        <v>938.96573338905137</v>
      </c>
      <c r="F25" s="49"/>
      <c r="G25" s="49"/>
      <c r="H25" s="52" t="s">
        <v>57</v>
      </c>
      <c r="I25" s="21">
        <v>7838</v>
      </c>
      <c r="J25" s="22">
        <v>697.07463638683339</v>
      </c>
      <c r="K25" s="21">
        <v>7807</v>
      </c>
      <c r="L25" s="22">
        <v>707.90662226207246</v>
      </c>
    </row>
    <row r="26" spans="1:12" x14ac:dyDescent="0.2">
      <c r="A26" s="52" t="s">
        <v>132</v>
      </c>
      <c r="B26" s="21">
        <v>27446</v>
      </c>
      <c r="C26" s="22">
        <v>1577.2552284485901</v>
      </c>
      <c r="D26" s="21">
        <v>25691</v>
      </c>
      <c r="E26" s="22">
        <v>1427.1765988089214</v>
      </c>
      <c r="F26" s="49"/>
      <c r="G26" s="49"/>
      <c r="H26" s="52" t="s">
        <v>132</v>
      </c>
      <c r="I26" s="21">
        <v>6179</v>
      </c>
      <c r="J26" s="22">
        <v>1087.7033500566436</v>
      </c>
      <c r="K26" s="21">
        <v>6159</v>
      </c>
      <c r="L26" s="22">
        <v>1025.8564702062024</v>
      </c>
    </row>
    <row r="27" spans="1:12" x14ac:dyDescent="0.2">
      <c r="A27" s="52" t="s">
        <v>11</v>
      </c>
      <c r="B27" s="21">
        <v>4247</v>
      </c>
      <c r="C27" s="22">
        <v>717.12809041676473</v>
      </c>
      <c r="D27" s="21">
        <v>3885</v>
      </c>
      <c r="E27" s="22">
        <v>722.18918918918916</v>
      </c>
      <c r="F27" s="49"/>
      <c r="G27" s="49"/>
      <c r="H27" s="52" t="s">
        <v>11</v>
      </c>
      <c r="I27" s="21">
        <v>971</v>
      </c>
      <c r="J27" s="22">
        <v>549.86611740473734</v>
      </c>
      <c r="K27" s="21">
        <v>991</v>
      </c>
      <c r="L27" s="22">
        <v>570.26437941473262</v>
      </c>
    </row>
    <row r="28" spans="1:12" x14ac:dyDescent="0.2">
      <c r="A28" s="52" t="s">
        <v>12</v>
      </c>
      <c r="B28" s="21">
        <v>3234</v>
      </c>
      <c r="C28" s="22">
        <v>408.02690166975879</v>
      </c>
      <c r="D28" s="21">
        <v>2828</v>
      </c>
      <c r="E28" s="22">
        <v>409.2436350777935</v>
      </c>
      <c r="F28" s="49"/>
      <c r="G28" s="49"/>
      <c r="H28" s="52" t="s">
        <v>12</v>
      </c>
      <c r="I28" s="21">
        <v>28654</v>
      </c>
      <c r="J28" s="22">
        <v>648.5954491519509</v>
      </c>
      <c r="K28" s="21">
        <v>26758</v>
      </c>
      <c r="L28" s="22">
        <v>660.43676657448236</v>
      </c>
    </row>
    <row r="29" spans="1:12" x14ac:dyDescent="0.2">
      <c r="A29" s="119" t="s">
        <v>13</v>
      </c>
      <c r="B29" s="23">
        <v>50328</v>
      </c>
      <c r="C29" s="24">
        <v>1233.4460340168496</v>
      </c>
      <c r="D29" s="23">
        <v>46762</v>
      </c>
      <c r="E29" s="24">
        <v>1157.1426799538087</v>
      </c>
      <c r="F29" s="50"/>
      <c r="G29" s="50"/>
      <c r="H29" s="119" t="s">
        <v>13</v>
      </c>
      <c r="I29" s="23">
        <v>43642</v>
      </c>
      <c r="J29" s="24">
        <v>717.27601851427528</v>
      </c>
      <c r="K29" s="23">
        <v>41715</v>
      </c>
      <c r="L29" s="24">
        <v>721.13093611410761</v>
      </c>
    </row>
    <row r="30" spans="1:12" x14ac:dyDescent="0.2">
      <c r="A30" s="118" t="s">
        <v>59</v>
      </c>
      <c r="B30" s="25"/>
      <c r="C30" s="26"/>
      <c r="D30" s="25"/>
      <c r="E30" s="26"/>
      <c r="F30" s="51"/>
      <c r="G30" s="51"/>
      <c r="H30" s="118" t="s">
        <v>59</v>
      </c>
      <c r="I30" s="25"/>
      <c r="J30" s="26"/>
      <c r="K30" s="25"/>
      <c r="L30" s="26"/>
    </row>
    <row r="31" spans="1:12" x14ac:dyDescent="0.2">
      <c r="A31" s="52" t="s">
        <v>57</v>
      </c>
      <c r="B31" s="21">
        <v>14966</v>
      </c>
      <c r="C31" s="22">
        <v>1057.8880796472004</v>
      </c>
      <c r="D31" s="21">
        <v>13589</v>
      </c>
      <c r="E31" s="22">
        <v>1054.0661564500699</v>
      </c>
      <c r="F31" s="49"/>
      <c r="G31" s="49"/>
      <c r="H31" s="52" t="s">
        <v>57</v>
      </c>
      <c r="I31" s="21">
        <v>13041</v>
      </c>
      <c r="J31" s="22">
        <v>718.84188329115864</v>
      </c>
      <c r="K31" s="21">
        <v>13063</v>
      </c>
      <c r="L31" s="22">
        <v>726.77149200030624</v>
      </c>
    </row>
    <row r="32" spans="1:12" x14ac:dyDescent="0.2">
      <c r="A32" s="52" t="s">
        <v>132</v>
      </c>
      <c r="B32" s="21">
        <v>17650</v>
      </c>
      <c r="C32" s="22">
        <v>1751.9355240793202</v>
      </c>
      <c r="D32" s="21">
        <v>15974</v>
      </c>
      <c r="E32" s="22">
        <v>1648.7614874170526</v>
      </c>
      <c r="F32" s="49"/>
      <c r="G32" s="49"/>
      <c r="H32" s="52" t="s">
        <v>132</v>
      </c>
      <c r="I32" s="21">
        <v>8896</v>
      </c>
      <c r="J32" s="22">
        <v>1153.5361960431655</v>
      </c>
      <c r="K32" s="21">
        <v>8870</v>
      </c>
      <c r="L32" s="22">
        <v>1093.1821871476889</v>
      </c>
    </row>
    <row r="33" spans="1:13" x14ac:dyDescent="0.2">
      <c r="A33" s="52" t="s">
        <v>11</v>
      </c>
      <c r="B33" s="21">
        <v>2890</v>
      </c>
      <c r="C33" s="22">
        <v>707.5685121107266</v>
      </c>
      <c r="D33" s="21">
        <v>2661</v>
      </c>
      <c r="E33" s="22">
        <v>710.10747839158216</v>
      </c>
      <c r="F33" s="49"/>
      <c r="G33" s="49"/>
      <c r="H33" s="52" t="s">
        <v>11</v>
      </c>
      <c r="I33" s="21">
        <v>1783</v>
      </c>
      <c r="J33" s="22">
        <v>550.99046550757146</v>
      </c>
      <c r="K33" s="21">
        <v>1741</v>
      </c>
      <c r="L33" s="22">
        <v>557.3216542217117</v>
      </c>
    </row>
    <row r="34" spans="1:13" x14ac:dyDescent="0.2">
      <c r="A34" s="52" t="s">
        <v>12</v>
      </c>
      <c r="B34" s="21">
        <v>4714</v>
      </c>
      <c r="C34" s="22">
        <v>411.42511667373782</v>
      </c>
      <c r="D34" s="21">
        <v>4198</v>
      </c>
      <c r="E34" s="22">
        <v>411.80252501191046</v>
      </c>
      <c r="F34" s="49"/>
      <c r="G34" s="49"/>
      <c r="H34" s="52" t="s">
        <v>12</v>
      </c>
      <c r="I34" s="21">
        <v>18281</v>
      </c>
      <c r="J34" s="22">
        <v>635.63858651058479</v>
      </c>
      <c r="K34" s="21">
        <v>17207</v>
      </c>
      <c r="L34" s="22">
        <v>647.74864880571863</v>
      </c>
    </row>
    <row r="35" spans="1:13" x14ac:dyDescent="0.2">
      <c r="A35" s="119" t="s">
        <v>13</v>
      </c>
      <c r="B35" s="23">
        <v>40220</v>
      </c>
      <c r="C35" s="24">
        <v>1261.520188960716</v>
      </c>
      <c r="D35" s="23">
        <v>36422</v>
      </c>
      <c r="E35" s="24">
        <v>1215.7313162374389</v>
      </c>
      <c r="F35" s="50"/>
      <c r="G35" s="50"/>
      <c r="H35" s="119" t="s">
        <v>13</v>
      </c>
      <c r="I35" s="23">
        <v>42001</v>
      </c>
      <c r="J35" s="24">
        <v>767.57222447084598</v>
      </c>
      <c r="K35" s="23">
        <v>40881</v>
      </c>
      <c r="L35" s="24">
        <v>765.79464788043344</v>
      </c>
      <c r="M35" s="11"/>
    </row>
    <row r="36" spans="1:13" x14ac:dyDescent="0.2">
      <c r="A36" s="118" t="s">
        <v>89</v>
      </c>
      <c r="B36" s="27"/>
      <c r="C36" s="28"/>
      <c r="D36" s="27"/>
      <c r="E36" s="28"/>
      <c r="F36" s="68"/>
      <c r="G36" s="68"/>
      <c r="H36" s="118" t="s">
        <v>89</v>
      </c>
      <c r="I36" s="27"/>
      <c r="J36" s="28"/>
      <c r="K36" s="27"/>
      <c r="L36" s="28"/>
      <c r="M36" s="11"/>
    </row>
    <row r="37" spans="1:13" x14ac:dyDescent="0.2">
      <c r="A37" s="52" t="s">
        <v>57</v>
      </c>
      <c r="B37" s="21">
        <v>20963</v>
      </c>
      <c r="C37" s="22">
        <v>366.01865191050899</v>
      </c>
      <c r="D37" s="21">
        <v>20008</v>
      </c>
      <c r="E37" s="22">
        <v>400.46136545381847</v>
      </c>
      <c r="F37" s="49"/>
      <c r="G37" s="49"/>
      <c r="H37" s="52" t="s">
        <v>57</v>
      </c>
      <c r="I37" s="21">
        <v>8301</v>
      </c>
      <c r="J37" s="22">
        <v>233.98409830140946</v>
      </c>
      <c r="K37" s="21">
        <v>8533</v>
      </c>
      <c r="L37" s="22">
        <v>233.78553849759757</v>
      </c>
      <c r="M37" s="115"/>
    </row>
    <row r="38" spans="1:13" ht="1.5" customHeight="1" x14ac:dyDescent="0.2">
      <c r="A38" s="52"/>
      <c r="B38" s="29">
        <v>0</v>
      </c>
      <c r="C38" s="22"/>
      <c r="D38" s="21">
        <v>0</v>
      </c>
      <c r="E38" s="22"/>
      <c r="F38" s="49"/>
      <c r="G38" s="49"/>
      <c r="H38" s="52"/>
      <c r="I38" s="29">
        <v>0</v>
      </c>
      <c r="J38" s="22"/>
      <c r="K38" s="21">
        <v>0</v>
      </c>
      <c r="L38" s="22"/>
    </row>
    <row r="39" spans="1:13" x14ac:dyDescent="0.2">
      <c r="A39" s="52" t="s">
        <v>11</v>
      </c>
      <c r="B39" s="21">
        <v>256</v>
      </c>
      <c r="C39" s="22">
        <v>438.1484375</v>
      </c>
      <c r="D39" s="21">
        <v>272</v>
      </c>
      <c r="E39" s="22">
        <v>337.62132352941177</v>
      </c>
      <c r="F39" s="49"/>
      <c r="G39" s="49"/>
      <c r="H39" s="52" t="s">
        <v>11</v>
      </c>
      <c r="I39" s="21">
        <v>126</v>
      </c>
      <c r="J39" s="22">
        <v>266.44444444444446</v>
      </c>
      <c r="K39" s="21">
        <v>149</v>
      </c>
      <c r="L39" s="22">
        <v>234.63087248322148</v>
      </c>
    </row>
    <row r="40" spans="1:13" x14ac:dyDescent="0.2">
      <c r="A40" s="52" t="s">
        <v>12</v>
      </c>
      <c r="B40" s="21">
        <v>683</v>
      </c>
      <c r="C40" s="22">
        <v>64.286969253294288</v>
      </c>
      <c r="D40" s="21">
        <v>668</v>
      </c>
      <c r="E40" s="22">
        <v>77.465568862275447</v>
      </c>
      <c r="F40" s="49"/>
      <c r="G40" s="49"/>
      <c r="H40" s="52" t="s">
        <v>12</v>
      </c>
      <c r="I40" s="21">
        <v>8263</v>
      </c>
      <c r="J40" s="22">
        <v>111.82572915406027</v>
      </c>
      <c r="K40" s="21">
        <v>7715</v>
      </c>
      <c r="L40" s="22">
        <v>109.57018794556059</v>
      </c>
    </row>
    <row r="41" spans="1:13" x14ac:dyDescent="0.2">
      <c r="A41" s="119" t="s">
        <v>13</v>
      </c>
      <c r="B41" s="23">
        <v>21902</v>
      </c>
      <c r="C41" s="24">
        <v>357.45247009405534</v>
      </c>
      <c r="D41" s="23">
        <v>20948</v>
      </c>
      <c r="E41" s="24">
        <v>389.3455699828146</v>
      </c>
      <c r="F41" s="50"/>
      <c r="G41" s="50"/>
      <c r="H41" s="119" t="s">
        <v>13</v>
      </c>
      <c r="I41" s="23">
        <v>16690</v>
      </c>
      <c r="J41" s="24">
        <v>173.75020970641103</v>
      </c>
      <c r="K41" s="23">
        <v>16397</v>
      </c>
      <c r="L41" s="24">
        <v>175.34829541989387</v>
      </c>
    </row>
    <row r="42" spans="1:13" x14ac:dyDescent="0.2">
      <c r="A42" s="118" t="s">
        <v>131</v>
      </c>
      <c r="B42" s="27"/>
      <c r="C42" s="28"/>
      <c r="D42" s="27"/>
      <c r="E42" s="28"/>
      <c r="F42" s="68"/>
      <c r="G42" s="68"/>
      <c r="H42" s="118" t="s">
        <v>131</v>
      </c>
      <c r="I42" s="27"/>
      <c r="J42" s="28"/>
      <c r="K42" s="27"/>
      <c r="L42" s="28"/>
    </row>
    <row r="43" spans="1:13" x14ac:dyDescent="0.2">
      <c r="A43" s="52" t="s">
        <v>57</v>
      </c>
      <c r="B43" s="21">
        <v>14455</v>
      </c>
      <c r="C43" s="22">
        <v>2651.3349705984087</v>
      </c>
      <c r="D43" s="21">
        <v>10411</v>
      </c>
      <c r="E43" s="22">
        <v>2603.0175775621938</v>
      </c>
      <c r="F43" s="49"/>
      <c r="G43" s="49"/>
      <c r="H43" s="52" t="s">
        <v>57</v>
      </c>
      <c r="I43" s="21">
        <v>16569</v>
      </c>
      <c r="J43" s="22">
        <v>1938.8461584887441</v>
      </c>
      <c r="K43" s="21">
        <v>15606</v>
      </c>
      <c r="L43" s="22">
        <v>1877.8368576188645</v>
      </c>
    </row>
    <row r="44" spans="1:13" x14ac:dyDescent="0.2">
      <c r="A44" s="52" t="s">
        <v>132</v>
      </c>
      <c r="B44" s="21">
        <v>39469</v>
      </c>
      <c r="C44" s="22">
        <v>2606.37001190808</v>
      </c>
      <c r="D44" s="21">
        <v>35254</v>
      </c>
      <c r="E44" s="22">
        <v>2575.5093890055027</v>
      </c>
      <c r="F44" s="49"/>
      <c r="G44" s="49"/>
      <c r="H44" s="52" t="s">
        <v>132</v>
      </c>
      <c r="I44" s="21">
        <v>54788</v>
      </c>
      <c r="J44" s="22">
        <v>2144.4571256479521</v>
      </c>
      <c r="K44" s="21">
        <v>51002</v>
      </c>
      <c r="L44" s="22">
        <v>2078.67177757735</v>
      </c>
    </row>
    <row r="45" spans="1:13" x14ac:dyDescent="0.2">
      <c r="A45" s="52" t="s">
        <v>11</v>
      </c>
      <c r="B45" s="21">
        <v>2626</v>
      </c>
      <c r="C45" s="22">
        <v>2082.5232292460014</v>
      </c>
      <c r="D45" s="21">
        <v>1807</v>
      </c>
      <c r="E45" s="22">
        <v>2061.8400664084115</v>
      </c>
      <c r="F45" s="49"/>
      <c r="G45" s="49"/>
      <c r="H45" s="52" t="s">
        <v>11</v>
      </c>
      <c r="I45" s="21">
        <v>1532</v>
      </c>
      <c r="J45" s="22">
        <v>1530.8772845953004</v>
      </c>
      <c r="K45" s="21">
        <v>1245</v>
      </c>
      <c r="L45" s="22">
        <v>1519.5325301204819</v>
      </c>
    </row>
    <row r="46" spans="1:13" x14ac:dyDescent="0.2">
      <c r="A46" s="52" t="s">
        <v>12</v>
      </c>
      <c r="B46" s="21">
        <v>8630</v>
      </c>
      <c r="C46" s="22">
        <v>728.05631517960603</v>
      </c>
      <c r="D46" s="21">
        <v>6739</v>
      </c>
      <c r="E46" s="22">
        <v>736.94910224068849</v>
      </c>
      <c r="F46" s="49"/>
      <c r="G46" s="49"/>
      <c r="H46" s="52" t="s">
        <v>12</v>
      </c>
      <c r="I46" s="21">
        <v>30503</v>
      </c>
      <c r="J46" s="22">
        <v>1220.5447333049208</v>
      </c>
      <c r="K46" s="21">
        <v>24279</v>
      </c>
      <c r="L46" s="22">
        <v>1230.6903908727706</v>
      </c>
    </row>
    <row r="47" spans="1:13" x14ac:dyDescent="0.2">
      <c r="A47" s="119" t="s">
        <v>13</v>
      </c>
      <c r="B47" s="23">
        <v>65180</v>
      </c>
      <c r="C47" s="24">
        <v>2346.5433568579319</v>
      </c>
      <c r="D47" s="23">
        <v>54211</v>
      </c>
      <c r="E47" s="24">
        <v>2335.1177067384847</v>
      </c>
      <c r="F47" s="50"/>
      <c r="G47" s="50"/>
      <c r="H47" s="119" t="s">
        <v>13</v>
      </c>
      <c r="I47" s="23">
        <v>103392</v>
      </c>
      <c r="J47" s="24">
        <v>1829.8402584339215</v>
      </c>
      <c r="K47" s="23">
        <v>92132</v>
      </c>
      <c r="L47" s="24">
        <v>1813.6335909347458</v>
      </c>
    </row>
    <row r="48" spans="1:13" ht="21" customHeight="1" x14ac:dyDescent="0.2">
      <c r="A48" s="120" t="s">
        <v>99</v>
      </c>
      <c r="B48" s="30">
        <v>29556</v>
      </c>
      <c r="C48" s="31">
        <v>444.13824604141291</v>
      </c>
      <c r="D48" s="30">
        <v>30951</v>
      </c>
      <c r="E48" s="31">
        <v>447.34396303835092</v>
      </c>
      <c r="F48" s="32"/>
      <c r="G48" s="32"/>
      <c r="H48" s="120" t="s">
        <v>99</v>
      </c>
      <c r="I48" s="30">
        <v>40670</v>
      </c>
      <c r="J48" s="31">
        <v>399.02778460781906</v>
      </c>
      <c r="K48" s="30">
        <v>43499</v>
      </c>
      <c r="L48" s="31">
        <v>399.69040667601553</v>
      </c>
    </row>
    <row r="49" spans="1:13" ht="18.75" customHeight="1" x14ac:dyDescent="0.2">
      <c r="A49" s="120" t="s">
        <v>138</v>
      </c>
      <c r="B49" s="30"/>
      <c r="C49" s="31"/>
      <c r="D49" s="30"/>
      <c r="E49" s="31"/>
      <c r="F49" s="32"/>
      <c r="G49" s="32"/>
      <c r="H49" s="120" t="s">
        <v>138</v>
      </c>
      <c r="I49" s="30"/>
      <c r="J49" s="31"/>
      <c r="K49" s="30"/>
      <c r="L49" s="31"/>
    </row>
    <row r="50" spans="1:13" x14ac:dyDescent="0.2">
      <c r="A50" s="121" t="s">
        <v>110</v>
      </c>
      <c r="B50" s="21">
        <v>137616</v>
      </c>
      <c r="C50" s="22">
        <v>1068.4893544355307</v>
      </c>
      <c r="D50" s="21">
        <v>128571</v>
      </c>
      <c r="E50" s="22">
        <v>1020.2345552262952</v>
      </c>
      <c r="F50" s="49"/>
      <c r="G50" s="49"/>
      <c r="H50" s="121" t="s">
        <v>110</v>
      </c>
      <c r="I50" s="21">
        <v>135659</v>
      </c>
      <c r="J50" s="22">
        <v>735.75318261228517</v>
      </c>
      <c r="K50" s="21">
        <v>139576</v>
      </c>
      <c r="L50" s="22">
        <v>720.46840431019655</v>
      </c>
    </row>
    <row r="51" spans="1:13" x14ac:dyDescent="0.2">
      <c r="A51" s="52" t="s">
        <v>132</v>
      </c>
      <c r="B51" s="21">
        <v>176631</v>
      </c>
      <c r="C51" s="22">
        <v>2183.9135485843367</v>
      </c>
      <c r="D51" s="21">
        <v>163591</v>
      </c>
      <c r="E51" s="22">
        <v>2101.2979809402718</v>
      </c>
      <c r="F51" s="49"/>
      <c r="G51" s="49"/>
      <c r="H51" s="52" t="s">
        <v>132</v>
      </c>
      <c r="I51" s="21">
        <v>115748</v>
      </c>
      <c r="J51" s="22">
        <v>1785.1695925631545</v>
      </c>
      <c r="K51" s="21">
        <v>114767</v>
      </c>
      <c r="L51" s="22">
        <v>1719.7346624029556</v>
      </c>
    </row>
    <row r="52" spans="1:13" x14ac:dyDescent="0.2">
      <c r="A52" s="121" t="s">
        <v>11</v>
      </c>
      <c r="B52" s="21">
        <v>29178</v>
      </c>
      <c r="C52" s="22">
        <v>904.14874220302966</v>
      </c>
      <c r="D52" s="21">
        <v>26524</v>
      </c>
      <c r="E52" s="22">
        <v>877.77714522696431</v>
      </c>
      <c r="F52" s="49"/>
      <c r="G52" s="49"/>
      <c r="H52" s="121" t="s">
        <v>11</v>
      </c>
      <c r="I52" s="21">
        <v>16213</v>
      </c>
      <c r="J52" s="22">
        <v>660.1109603404675</v>
      </c>
      <c r="K52" s="21">
        <v>15690</v>
      </c>
      <c r="L52" s="22">
        <v>649.76539196940723</v>
      </c>
    </row>
    <row r="53" spans="1:13" x14ac:dyDescent="0.2">
      <c r="A53" s="121" t="s">
        <v>12</v>
      </c>
      <c r="B53" s="21">
        <v>46590</v>
      </c>
      <c r="C53" s="22">
        <v>484.81925305859625</v>
      </c>
      <c r="D53" s="21">
        <v>40412</v>
      </c>
      <c r="E53" s="22">
        <v>484.11192220132637</v>
      </c>
      <c r="F53" s="49"/>
      <c r="G53" s="49"/>
      <c r="H53" s="121" t="s">
        <v>12</v>
      </c>
      <c r="I53" s="21">
        <v>207064</v>
      </c>
      <c r="J53" s="22">
        <v>825.61371363443186</v>
      </c>
      <c r="K53" s="21">
        <v>186330</v>
      </c>
      <c r="L53" s="22">
        <v>830.58978157033221</v>
      </c>
    </row>
    <row r="54" spans="1:13" x14ac:dyDescent="0.2">
      <c r="A54" s="122" t="s">
        <v>13</v>
      </c>
      <c r="B54" s="23">
        <v>390015</v>
      </c>
      <c r="C54" s="48">
        <v>1491.6273630501391</v>
      </c>
      <c r="D54" s="23">
        <v>359098</v>
      </c>
      <c r="E54" s="24">
        <v>1441.8685344947619</v>
      </c>
      <c r="F54" s="50"/>
      <c r="G54" s="50"/>
      <c r="H54" s="122" t="s">
        <v>13</v>
      </c>
      <c r="I54" s="23">
        <v>474684</v>
      </c>
      <c r="J54" s="48">
        <v>1028.2600803903229</v>
      </c>
      <c r="K54" s="23">
        <v>456363</v>
      </c>
      <c r="L54" s="24">
        <v>1014.2967308918559</v>
      </c>
    </row>
    <row r="55" spans="1:13" x14ac:dyDescent="0.2">
      <c r="A55" s="123"/>
      <c r="B55" s="124"/>
      <c r="C55" s="34"/>
      <c r="D55" s="124"/>
      <c r="E55" s="34"/>
      <c r="H55" s="123"/>
      <c r="I55" s="124"/>
      <c r="J55" s="34"/>
      <c r="K55" s="124"/>
      <c r="L55" s="34"/>
    </row>
    <row r="56" spans="1:13" ht="28.5" customHeight="1" x14ac:dyDescent="0.2">
      <c r="A56" s="312" t="s">
        <v>109</v>
      </c>
      <c r="B56" s="312"/>
      <c r="C56" s="312"/>
      <c r="E56" s="35"/>
      <c r="F56" s="73"/>
      <c r="G56" s="73"/>
      <c r="H56" s="312" t="s">
        <v>109</v>
      </c>
      <c r="I56" s="312"/>
      <c r="J56" s="312"/>
      <c r="L56" s="35"/>
    </row>
    <row r="57" spans="1:13" x14ac:dyDescent="0.2">
      <c r="A57" s="74"/>
      <c r="B57" s="73"/>
      <c r="C57" s="73"/>
      <c r="D57" s="73"/>
      <c r="E57" s="73"/>
      <c r="H57" s="75"/>
      <c r="I57" s="73"/>
      <c r="J57" s="73"/>
      <c r="K57" s="73"/>
      <c r="M57" s="75"/>
    </row>
    <row r="58" spans="1:13" x14ac:dyDescent="0.2">
      <c r="A58" s="56" t="s">
        <v>189</v>
      </c>
      <c r="B58" s="323" t="s">
        <v>139</v>
      </c>
      <c r="C58" s="323"/>
      <c r="D58" s="323"/>
      <c r="E58" s="323"/>
      <c r="F58" s="131"/>
      <c r="G58" s="131"/>
      <c r="H58" s="313" t="s">
        <v>190</v>
      </c>
      <c r="I58" s="313"/>
      <c r="J58" s="313"/>
      <c r="K58" s="313"/>
      <c r="L58" s="313"/>
    </row>
    <row r="59" spans="1:13" x14ac:dyDescent="0.2">
      <c r="A59" s="57"/>
      <c r="B59" s="9"/>
      <c r="C59" s="10"/>
      <c r="D59" s="10"/>
      <c r="E59" s="10"/>
      <c r="F59" s="10"/>
      <c r="G59" s="10"/>
      <c r="I59" s="11"/>
      <c r="J59" s="11"/>
      <c r="K59" s="11"/>
      <c r="L59" s="11"/>
      <c r="M59" s="11"/>
    </row>
    <row r="60" spans="1:13" x14ac:dyDescent="0.2">
      <c r="A60" s="313" t="s">
        <v>191</v>
      </c>
      <c r="B60" s="313"/>
      <c r="C60" s="313"/>
      <c r="D60" s="313"/>
      <c r="E60" s="313"/>
      <c r="F60" s="132"/>
      <c r="G60" s="132"/>
      <c r="H60" s="313" t="s">
        <v>192</v>
      </c>
      <c r="I60" s="313"/>
      <c r="J60" s="313"/>
      <c r="K60" s="313"/>
      <c r="L60" s="313"/>
      <c r="M60" s="116"/>
    </row>
    <row r="61" spans="1:13" x14ac:dyDescent="0.2">
      <c r="A61" s="57"/>
      <c r="B61" s="9"/>
      <c r="C61" s="10"/>
      <c r="D61" s="10"/>
      <c r="E61" s="10"/>
      <c r="F61" s="10"/>
      <c r="G61" s="10"/>
    </row>
    <row r="62" spans="1:13" x14ac:dyDescent="0.2">
      <c r="A62" s="315" t="str">
        <f>+$A$5</f>
        <v>Rilevazione al 02/01/2022</v>
      </c>
      <c r="B62" s="315"/>
      <c r="C62" s="315"/>
      <c r="D62" s="315"/>
      <c r="E62" s="315"/>
      <c r="F62" s="133"/>
      <c r="G62" s="133"/>
      <c r="H62" s="315" t="str">
        <f>+$A$5</f>
        <v>Rilevazione al 02/01/2022</v>
      </c>
      <c r="I62" s="315"/>
      <c r="J62" s="315"/>
      <c r="K62" s="315"/>
      <c r="L62" s="315"/>
      <c r="M62" s="58"/>
    </row>
    <row r="63" spans="1:13" x14ac:dyDescent="0.2">
      <c r="B63" s="10"/>
      <c r="C63" s="12"/>
      <c r="D63" s="13"/>
      <c r="E63" s="12"/>
      <c r="F63" s="12"/>
      <c r="G63" s="12"/>
      <c r="H63" s="14"/>
      <c r="I63" s="9"/>
      <c r="J63" s="10"/>
      <c r="K63" s="10"/>
      <c r="L63" s="10"/>
    </row>
    <row r="64" spans="1:13" x14ac:dyDescent="0.2">
      <c r="A64" s="316" t="s">
        <v>108</v>
      </c>
      <c r="B64" s="316"/>
      <c r="C64" s="316"/>
      <c r="D64" s="316"/>
      <c r="E64" s="316"/>
      <c r="F64" s="134"/>
      <c r="G64" s="134"/>
      <c r="H64" s="316" t="s">
        <v>108</v>
      </c>
      <c r="I64" s="316"/>
      <c r="J64" s="316"/>
      <c r="K64" s="316"/>
      <c r="L64" s="316"/>
    </row>
    <row r="65" spans="1:14" x14ac:dyDescent="0.2">
      <c r="B65" s="10"/>
      <c r="C65" s="10"/>
      <c r="D65" s="10"/>
      <c r="E65" s="10"/>
      <c r="F65" s="10"/>
      <c r="G65" s="10"/>
    </row>
    <row r="66" spans="1:14" ht="17.649999999999999" customHeight="1" x14ac:dyDescent="0.2">
      <c r="A66" s="317" t="s">
        <v>136</v>
      </c>
      <c r="B66" s="15"/>
      <c r="C66" s="16" t="s">
        <v>104</v>
      </c>
      <c r="D66" s="17"/>
      <c r="E66" s="59"/>
      <c r="F66" s="134"/>
      <c r="G66" s="134"/>
      <c r="H66" s="317" t="s">
        <v>136</v>
      </c>
      <c r="I66" s="15"/>
      <c r="J66" s="16" t="s">
        <v>104</v>
      </c>
      <c r="K66" s="17"/>
      <c r="L66" s="59"/>
    </row>
    <row r="67" spans="1:14" ht="17.649999999999999" customHeight="1" x14ac:dyDescent="0.2">
      <c r="A67" s="318"/>
      <c r="B67" s="320" t="s">
        <v>180</v>
      </c>
      <c r="C67" s="321"/>
      <c r="D67" s="320" t="str">
        <f>+D10</f>
        <v>ANNO 2021</v>
      </c>
      <c r="E67" s="322"/>
      <c r="F67" s="60"/>
      <c r="G67" s="60"/>
      <c r="H67" s="318"/>
      <c r="I67" s="320" t="s">
        <v>180</v>
      </c>
      <c r="J67" s="321"/>
      <c r="K67" s="320" t="str">
        <f>+D10</f>
        <v>ANNO 2021</v>
      </c>
      <c r="L67" s="322"/>
    </row>
    <row r="68" spans="1:14" ht="17.649999999999999" customHeight="1" x14ac:dyDescent="0.2">
      <c r="A68" s="319"/>
      <c r="B68" s="18" t="s">
        <v>9</v>
      </c>
      <c r="C68" s="18" t="s">
        <v>105</v>
      </c>
      <c r="D68" s="18" t="s">
        <v>9</v>
      </c>
      <c r="E68" s="18" t="s">
        <v>105</v>
      </c>
      <c r="F68" s="61"/>
      <c r="G68" s="61"/>
      <c r="H68" s="319"/>
      <c r="I68" s="18" t="s">
        <v>9</v>
      </c>
      <c r="J68" s="18" t="s">
        <v>105</v>
      </c>
      <c r="K68" s="18" t="s">
        <v>9</v>
      </c>
      <c r="L68" s="18" t="s">
        <v>105</v>
      </c>
    </row>
    <row r="69" spans="1:14" x14ac:dyDescent="0.2">
      <c r="A69" s="118" t="s">
        <v>137</v>
      </c>
      <c r="B69" s="19"/>
      <c r="C69" s="20"/>
      <c r="D69" s="19"/>
      <c r="E69" s="20"/>
      <c r="F69" s="62"/>
      <c r="G69" s="62"/>
      <c r="H69" s="309" t="s">
        <v>133</v>
      </c>
      <c r="I69" s="310"/>
      <c r="J69" s="310"/>
      <c r="K69" s="310"/>
      <c r="L69" s="311"/>
      <c r="N69" s="293"/>
    </row>
    <row r="70" spans="1:14" ht="12.75" customHeight="1" x14ac:dyDescent="0.2">
      <c r="A70" s="52" t="s">
        <v>55</v>
      </c>
      <c r="B70" s="21">
        <v>82056</v>
      </c>
      <c r="C70" s="22">
        <v>1054.9501194306326</v>
      </c>
      <c r="D70" s="21">
        <v>81787</v>
      </c>
      <c r="E70" s="22">
        <v>1051.185396212112</v>
      </c>
      <c r="F70" s="49"/>
      <c r="G70" s="49"/>
      <c r="H70" s="52" t="s">
        <v>57</v>
      </c>
      <c r="I70" s="37">
        <v>89969</v>
      </c>
      <c r="J70" s="38">
        <v>672.26028965532578</v>
      </c>
      <c r="K70" s="37">
        <v>85893</v>
      </c>
      <c r="L70" s="38">
        <v>676.67866997310603</v>
      </c>
      <c r="N70" s="293"/>
    </row>
    <row r="71" spans="1:14" x14ac:dyDescent="0.2">
      <c r="A71" s="52" t="s">
        <v>132</v>
      </c>
      <c r="B71" s="21">
        <v>126272</v>
      </c>
      <c r="C71" s="22">
        <v>2125.2787949822605</v>
      </c>
      <c r="D71" s="21">
        <v>125888</v>
      </c>
      <c r="E71" s="22">
        <v>2030.4853123411285</v>
      </c>
      <c r="F71" s="49"/>
      <c r="G71" s="49"/>
      <c r="H71" s="52" t="s">
        <v>132</v>
      </c>
      <c r="I71" s="37">
        <v>71850</v>
      </c>
      <c r="J71" s="38">
        <v>1442.6180236604037</v>
      </c>
      <c r="K71" s="37">
        <v>66214</v>
      </c>
      <c r="L71" s="38">
        <v>1339.5213247953604</v>
      </c>
      <c r="N71" s="293"/>
    </row>
    <row r="72" spans="1:14" ht="12.75" customHeight="1" x14ac:dyDescent="0.2">
      <c r="A72" s="52" t="s">
        <v>11</v>
      </c>
      <c r="B72" s="21">
        <v>29785</v>
      </c>
      <c r="C72" s="22">
        <v>734.20433103911364</v>
      </c>
      <c r="D72" s="21">
        <v>28444</v>
      </c>
      <c r="E72" s="22">
        <v>736.36120095626495</v>
      </c>
      <c r="F72" s="49"/>
      <c r="G72" s="49"/>
      <c r="H72" s="53" t="s">
        <v>11</v>
      </c>
      <c r="I72" s="37">
        <v>11448</v>
      </c>
      <c r="J72" s="38">
        <v>646.51860587002102</v>
      </c>
      <c r="K72" s="37">
        <v>10718</v>
      </c>
      <c r="L72" s="38">
        <v>645.1165329352491</v>
      </c>
      <c r="N72" s="293"/>
    </row>
    <row r="73" spans="1:14" x14ac:dyDescent="0.2">
      <c r="A73" s="52" t="s">
        <v>12</v>
      </c>
      <c r="B73" s="21">
        <v>131288</v>
      </c>
      <c r="C73" s="22">
        <v>808.3631786606544</v>
      </c>
      <c r="D73" s="21">
        <v>118697</v>
      </c>
      <c r="E73" s="22">
        <v>825.32967134805426</v>
      </c>
      <c r="F73" s="49"/>
      <c r="G73" s="49"/>
      <c r="H73" s="53" t="s">
        <v>12</v>
      </c>
      <c r="I73" s="39">
        <v>83233</v>
      </c>
      <c r="J73" s="40">
        <v>527.4448836399024</v>
      </c>
      <c r="K73" s="39">
        <v>77027</v>
      </c>
      <c r="L73" s="40">
        <v>538.99719578848976</v>
      </c>
      <c r="N73" s="293"/>
    </row>
    <row r="74" spans="1:14" x14ac:dyDescent="0.2">
      <c r="A74" s="119" t="s">
        <v>13</v>
      </c>
      <c r="B74" s="23">
        <v>369401</v>
      </c>
      <c r="C74" s="24">
        <v>1307.3187457532599</v>
      </c>
      <c r="D74" s="23">
        <v>354816</v>
      </c>
      <c r="E74" s="24">
        <v>1297.8452183667027</v>
      </c>
      <c r="F74" s="50"/>
      <c r="G74" s="50"/>
      <c r="H74" s="54" t="s">
        <v>13</v>
      </c>
      <c r="I74" s="41">
        <v>256500</v>
      </c>
      <c r="J74" s="42">
        <v>839.90973879142302</v>
      </c>
      <c r="K74" s="41">
        <v>239852</v>
      </c>
      <c r="L74" s="43">
        <v>814.03832780214464</v>
      </c>
      <c r="N74" s="293"/>
    </row>
    <row r="75" spans="1:14" x14ac:dyDescent="0.2">
      <c r="A75" s="118" t="s">
        <v>56</v>
      </c>
      <c r="B75" s="21"/>
      <c r="C75" s="22"/>
      <c r="D75" s="21"/>
      <c r="E75" s="22"/>
      <c r="F75" s="49"/>
      <c r="G75" s="49"/>
    </row>
    <row r="76" spans="1:14" x14ac:dyDescent="0.2">
      <c r="A76" s="52" t="s">
        <v>57</v>
      </c>
      <c r="B76" s="21">
        <v>9459</v>
      </c>
      <c r="C76" s="22">
        <v>610.4946611692568</v>
      </c>
      <c r="D76" s="21">
        <v>8535</v>
      </c>
      <c r="E76" s="22">
        <v>619.6625659050967</v>
      </c>
      <c r="F76" s="49"/>
      <c r="G76" s="49"/>
      <c r="N76" s="293"/>
    </row>
    <row r="77" spans="1:14" x14ac:dyDescent="0.2">
      <c r="A77" s="52" t="s">
        <v>132</v>
      </c>
      <c r="B77" s="21">
        <v>11679</v>
      </c>
      <c r="C77" s="22">
        <v>1066.7282301566916</v>
      </c>
      <c r="D77" s="21">
        <v>9520</v>
      </c>
      <c r="E77" s="22">
        <v>1016.5314075630253</v>
      </c>
      <c r="F77" s="49"/>
      <c r="G77" s="49"/>
      <c r="N77" s="293"/>
    </row>
    <row r="78" spans="1:14" x14ac:dyDescent="0.2">
      <c r="A78" s="52" t="s">
        <v>11</v>
      </c>
      <c r="B78" s="21">
        <v>1175</v>
      </c>
      <c r="C78" s="22">
        <v>552.13191489361702</v>
      </c>
      <c r="D78" s="21">
        <v>1019</v>
      </c>
      <c r="E78" s="22">
        <v>546.45338567222768</v>
      </c>
      <c r="F78" s="49"/>
      <c r="G78" s="49"/>
      <c r="H78" s="64"/>
      <c r="I78" s="65"/>
      <c r="J78" s="65"/>
      <c r="K78" s="65"/>
      <c r="L78" s="65"/>
      <c r="N78" s="293"/>
    </row>
    <row r="79" spans="1:14" x14ac:dyDescent="0.2">
      <c r="A79" s="52" t="s">
        <v>12</v>
      </c>
      <c r="B79" s="21">
        <v>19404</v>
      </c>
      <c r="C79" s="22">
        <v>487.98783755926615</v>
      </c>
      <c r="D79" s="21">
        <v>17653</v>
      </c>
      <c r="E79" s="22">
        <v>505.09205234237805</v>
      </c>
      <c r="F79" s="49"/>
      <c r="G79" s="49"/>
      <c r="H79" s="66"/>
      <c r="I79" s="65"/>
      <c r="J79" s="65"/>
      <c r="K79" s="65"/>
      <c r="L79" s="65"/>
      <c r="N79" s="293"/>
    </row>
    <row r="80" spans="1:14" x14ac:dyDescent="0.2">
      <c r="A80" s="119" t="s">
        <v>13</v>
      </c>
      <c r="B80" s="23">
        <v>41717</v>
      </c>
      <c r="C80" s="24">
        <v>679.59484143155066</v>
      </c>
      <c r="D80" s="23">
        <v>36727</v>
      </c>
      <c r="E80" s="24">
        <v>665.43480273368368</v>
      </c>
      <c r="F80" s="50"/>
      <c r="G80" s="50"/>
      <c r="I80" s="67"/>
      <c r="J80" s="67"/>
      <c r="K80" s="67"/>
      <c r="L80" s="67"/>
      <c r="N80" s="293"/>
    </row>
    <row r="81" spans="1:14" x14ac:dyDescent="0.2">
      <c r="A81" s="118" t="s">
        <v>58</v>
      </c>
      <c r="B81" s="21"/>
      <c r="C81" s="22"/>
      <c r="D81" s="21"/>
      <c r="E81" s="22"/>
      <c r="F81" s="49"/>
      <c r="G81" s="49"/>
    </row>
    <row r="82" spans="1:14" x14ac:dyDescent="0.2">
      <c r="A82" s="52" t="s">
        <v>57</v>
      </c>
      <c r="B82" s="21">
        <v>23239</v>
      </c>
      <c r="C82" s="22">
        <v>855.71651103748013</v>
      </c>
      <c r="D82" s="21">
        <v>22165</v>
      </c>
      <c r="E82" s="22">
        <v>857.58163771712157</v>
      </c>
      <c r="F82" s="49"/>
      <c r="G82" s="49"/>
      <c r="H82" s="64"/>
      <c r="N82" s="293"/>
    </row>
    <row r="83" spans="1:14" x14ac:dyDescent="0.2">
      <c r="A83" s="52" t="s">
        <v>132</v>
      </c>
      <c r="B83" s="21">
        <v>33625</v>
      </c>
      <c r="C83" s="22">
        <v>1487.2941561338289</v>
      </c>
      <c r="D83" s="21">
        <v>31850</v>
      </c>
      <c r="E83" s="22">
        <v>1349.5712401883829</v>
      </c>
      <c r="F83" s="49"/>
      <c r="G83" s="49"/>
      <c r="H83" s="64"/>
      <c r="I83" s="65"/>
      <c r="J83" s="65"/>
      <c r="K83" s="65"/>
      <c r="L83" s="65"/>
      <c r="N83" s="293"/>
    </row>
    <row r="84" spans="1:14" x14ac:dyDescent="0.2">
      <c r="A84" s="52" t="s">
        <v>11</v>
      </c>
      <c r="B84" s="21">
        <v>5218</v>
      </c>
      <c r="C84" s="22">
        <v>686.00287466462248</v>
      </c>
      <c r="D84" s="21">
        <v>4876</v>
      </c>
      <c r="E84" s="22">
        <v>691.31193601312555</v>
      </c>
      <c r="F84" s="49"/>
      <c r="G84" s="49"/>
      <c r="H84" s="64"/>
      <c r="I84" s="65"/>
      <c r="J84" s="65"/>
      <c r="K84" s="65"/>
      <c r="L84" s="65"/>
      <c r="N84" s="293"/>
    </row>
    <row r="85" spans="1:14" x14ac:dyDescent="0.2">
      <c r="A85" s="52" t="s">
        <v>12</v>
      </c>
      <c r="B85" s="21">
        <v>31888</v>
      </c>
      <c r="C85" s="22">
        <v>624.19759784244854</v>
      </c>
      <c r="D85" s="21">
        <v>29586</v>
      </c>
      <c r="E85" s="22">
        <v>636.42628270127761</v>
      </c>
      <c r="F85" s="49"/>
      <c r="G85" s="49"/>
      <c r="H85" s="66"/>
      <c r="I85" s="65"/>
      <c r="J85" s="65"/>
      <c r="K85" s="65"/>
      <c r="L85" s="65"/>
      <c r="N85" s="293"/>
    </row>
    <row r="86" spans="1:14" x14ac:dyDescent="0.2">
      <c r="A86" s="119" t="s">
        <v>13</v>
      </c>
      <c r="B86" s="23">
        <v>93970</v>
      </c>
      <c r="C86" s="24">
        <v>993.72386931999574</v>
      </c>
      <c r="D86" s="23">
        <v>88477</v>
      </c>
      <c r="E86" s="24">
        <v>951.57253297467139</v>
      </c>
      <c r="F86" s="50"/>
      <c r="G86" s="50"/>
      <c r="I86" s="67"/>
      <c r="J86" s="67"/>
      <c r="K86" s="67"/>
      <c r="L86" s="67"/>
      <c r="N86" s="293"/>
    </row>
    <row r="87" spans="1:14" x14ac:dyDescent="0.2">
      <c r="A87" s="118" t="s">
        <v>59</v>
      </c>
      <c r="B87" s="25"/>
      <c r="C87" s="26"/>
      <c r="D87" s="25"/>
      <c r="E87" s="26"/>
      <c r="F87" s="51"/>
      <c r="G87" s="51"/>
      <c r="H87" s="66"/>
    </row>
    <row r="88" spans="1:14" x14ac:dyDescent="0.2">
      <c r="A88" s="52" t="s">
        <v>57</v>
      </c>
      <c r="B88" s="21">
        <v>28007</v>
      </c>
      <c r="C88" s="22">
        <v>900.01678151890599</v>
      </c>
      <c r="D88" s="21">
        <v>26652</v>
      </c>
      <c r="E88" s="22">
        <v>893.64854419930964</v>
      </c>
      <c r="F88" s="49"/>
      <c r="G88" s="49"/>
      <c r="H88" s="64"/>
      <c r="I88" s="67"/>
      <c r="J88" s="67"/>
      <c r="K88" s="67"/>
      <c r="L88" s="67"/>
      <c r="N88" s="293"/>
    </row>
    <row r="89" spans="1:14" x14ac:dyDescent="0.2">
      <c r="A89" s="52" t="s">
        <v>132</v>
      </c>
      <c r="B89" s="21">
        <v>26546</v>
      </c>
      <c r="C89" s="22">
        <v>1551.4020944775107</v>
      </c>
      <c r="D89" s="21">
        <v>24844</v>
      </c>
      <c r="E89" s="22">
        <v>1450.4042022218644</v>
      </c>
      <c r="F89" s="49"/>
      <c r="G89" s="49"/>
      <c r="H89" s="64"/>
      <c r="I89" s="65"/>
      <c r="J89" s="65"/>
      <c r="K89" s="65"/>
      <c r="L89" s="65"/>
      <c r="N89" s="293"/>
    </row>
    <row r="90" spans="1:14" x14ac:dyDescent="0.2">
      <c r="A90" s="52" t="s">
        <v>11</v>
      </c>
      <c r="B90" s="21">
        <v>4673</v>
      </c>
      <c r="C90" s="22">
        <v>647.82559383693547</v>
      </c>
      <c r="D90" s="21">
        <v>4402</v>
      </c>
      <c r="E90" s="22">
        <v>649.68037255792831</v>
      </c>
      <c r="F90" s="49"/>
      <c r="G90" s="49"/>
      <c r="I90" s="65"/>
      <c r="J90" s="65"/>
      <c r="K90" s="65"/>
      <c r="L90" s="65"/>
      <c r="N90" s="293"/>
    </row>
    <row r="91" spans="1:14" x14ac:dyDescent="0.2">
      <c r="A91" s="52" t="s">
        <v>12</v>
      </c>
      <c r="B91" s="21">
        <v>22995</v>
      </c>
      <c r="C91" s="22">
        <v>589.67458143074577</v>
      </c>
      <c r="D91" s="21">
        <v>21405</v>
      </c>
      <c r="E91" s="22">
        <v>601.47432842793739</v>
      </c>
      <c r="F91" s="49"/>
      <c r="G91" s="49"/>
      <c r="N91" s="293"/>
    </row>
    <row r="92" spans="1:14" x14ac:dyDescent="0.2">
      <c r="A92" s="119" t="s">
        <v>13</v>
      </c>
      <c r="B92" s="23">
        <v>82221</v>
      </c>
      <c r="C92" s="24">
        <v>1009.1964704880749</v>
      </c>
      <c r="D92" s="23">
        <v>77303</v>
      </c>
      <c r="E92" s="24">
        <v>977.78633429491742</v>
      </c>
      <c r="F92" s="50"/>
      <c r="G92" s="50"/>
      <c r="H92" s="11"/>
      <c r="M92" s="11"/>
      <c r="N92" s="293"/>
    </row>
    <row r="93" spans="1:14" x14ac:dyDescent="0.2">
      <c r="A93" s="118" t="s">
        <v>89</v>
      </c>
      <c r="B93" s="27"/>
      <c r="C93" s="28"/>
      <c r="D93" s="27"/>
      <c r="E93" s="28"/>
      <c r="F93" s="68"/>
      <c r="G93" s="68"/>
      <c r="H93" s="11"/>
      <c r="I93" s="11"/>
      <c r="J93" s="11"/>
      <c r="K93" s="11"/>
      <c r="L93" s="11"/>
      <c r="M93" s="11"/>
    </row>
    <row r="94" spans="1:14" x14ac:dyDescent="0.2">
      <c r="A94" s="52" t="s">
        <v>57</v>
      </c>
      <c r="B94" s="21">
        <v>29264</v>
      </c>
      <c r="C94" s="22">
        <v>328.56584882449425</v>
      </c>
      <c r="D94" s="21">
        <v>28541</v>
      </c>
      <c r="E94" s="22">
        <v>350.62972565782559</v>
      </c>
      <c r="F94" s="49"/>
      <c r="G94" s="49"/>
      <c r="H94" s="115"/>
      <c r="I94" s="11"/>
      <c r="J94" s="11"/>
      <c r="K94" s="11"/>
      <c r="L94" s="11"/>
      <c r="M94" s="115"/>
      <c r="N94" s="293"/>
    </row>
    <row r="95" spans="1:14" ht="1.5" customHeight="1" x14ac:dyDescent="0.2">
      <c r="A95" s="52"/>
      <c r="B95" s="29">
        <v>0</v>
      </c>
      <c r="C95" s="22"/>
      <c r="D95" s="21">
        <v>0</v>
      </c>
      <c r="E95" s="22"/>
      <c r="F95" s="49"/>
      <c r="G95" s="49"/>
      <c r="H95" s="64"/>
      <c r="I95" s="115"/>
      <c r="J95" s="115"/>
      <c r="K95" s="115"/>
      <c r="L95" s="115"/>
      <c r="N95" s="293"/>
    </row>
    <row r="96" spans="1:14" x14ac:dyDescent="0.2">
      <c r="A96" s="52" t="s">
        <v>11</v>
      </c>
      <c r="B96" s="21">
        <v>382</v>
      </c>
      <c r="C96" s="22">
        <v>381.5130890052356</v>
      </c>
      <c r="D96" s="21">
        <v>421</v>
      </c>
      <c r="E96" s="22">
        <v>301.17102137767222</v>
      </c>
      <c r="F96" s="49"/>
      <c r="G96" s="49"/>
      <c r="H96" s="64"/>
      <c r="I96" s="65"/>
      <c r="J96" s="65"/>
      <c r="K96" s="65"/>
      <c r="L96" s="65"/>
      <c r="N96" s="293"/>
    </row>
    <row r="97" spans="1:14" x14ac:dyDescent="0.2">
      <c r="A97" s="52" t="s">
        <v>12</v>
      </c>
      <c r="B97" s="21">
        <v>8946</v>
      </c>
      <c r="C97" s="22">
        <v>108.19628884417617</v>
      </c>
      <c r="D97" s="21">
        <v>8383</v>
      </c>
      <c r="E97" s="22">
        <v>107.01192890373375</v>
      </c>
      <c r="F97" s="49"/>
      <c r="G97" s="49"/>
      <c r="H97" s="66"/>
      <c r="I97" s="65"/>
      <c r="J97" s="65"/>
      <c r="K97" s="65"/>
      <c r="L97" s="65"/>
      <c r="N97" s="293"/>
    </row>
    <row r="98" spans="1:14" x14ac:dyDescent="0.2">
      <c r="A98" s="119" t="s">
        <v>13</v>
      </c>
      <c r="B98" s="23">
        <v>38592</v>
      </c>
      <c r="C98" s="24">
        <v>278.00619299336648</v>
      </c>
      <c r="D98" s="23">
        <v>37345</v>
      </c>
      <c r="E98" s="24">
        <v>295.38618288927569</v>
      </c>
      <c r="F98" s="50"/>
      <c r="G98" s="50"/>
      <c r="I98" s="67"/>
      <c r="J98" s="67"/>
      <c r="K98" s="67"/>
      <c r="L98" s="67"/>
      <c r="N98" s="293"/>
    </row>
    <row r="99" spans="1:14" x14ac:dyDescent="0.2">
      <c r="A99" s="118" t="s">
        <v>131</v>
      </c>
      <c r="B99" s="27"/>
      <c r="C99" s="28"/>
      <c r="D99" s="27"/>
      <c r="E99" s="28"/>
      <c r="F99" s="68"/>
      <c r="G99" s="68"/>
      <c r="H99" s="64"/>
    </row>
    <row r="100" spans="1:14" x14ac:dyDescent="0.2">
      <c r="A100" s="52" t="s">
        <v>57</v>
      </c>
      <c r="B100" s="21">
        <v>31024</v>
      </c>
      <c r="C100" s="22">
        <v>2270.8157877772046</v>
      </c>
      <c r="D100" s="21">
        <v>26017</v>
      </c>
      <c r="E100" s="22">
        <v>2168.0262136295501</v>
      </c>
      <c r="F100" s="49"/>
      <c r="G100" s="49"/>
      <c r="H100" s="64"/>
      <c r="J100" s="10"/>
      <c r="L100" s="10"/>
      <c r="N100" s="293"/>
    </row>
    <row r="101" spans="1:14" x14ac:dyDescent="0.2">
      <c r="A101" s="52" t="s">
        <v>132</v>
      </c>
      <c r="B101" s="21">
        <v>94257</v>
      </c>
      <c r="C101" s="22">
        <v>2337.8776642583575</v>
      </c>
      <c r="D101" s="21">
        <v>86256</v>
      </c>
      <c r="E101" s="22">
        <v>2281.7360647375253</v>
      </c>
      <c r="F101" s="49"/>
      <c r="G101" s="49"/>
      <c r="H101" s="64"/>
      <c r="J101" s="10"/>
      <c r="L101" s="10"/>
      <c r="N101" s="293"/>
    </row>
    <row r="102" spans="1:14" x14ac:dyDescent="0.2">
      <c r="A102" s="52" t="s">
        <v>11</v>
      </c>
      <c r="B102" s="21">
        <v>4158</v>
      </c>
      <c r="C102" s="22">
        <v>1879.2712842712842</v>
      </c>
      <c r="D102" s="21">
        <v>3052</v>
      </c>
      <c r="E102" s="22">
        <v>1840.6169724770641</v>
      </c>
      <c r="F102" s="49"/>
      <c r="G102" s="49"/>
      <c r="H102" s="64"/>
      <c r="J102" s="10"/>
      <c r="L102" s="10"/>
      <c r="N102" s="293"/>
    </row>
    <row r="103" spans="1:14" x14ac:dyDescent="0.2">
      <c r="A103" s="52" t="s">
        <v>12</v>
      </c>
      <c r="B103" s="21">
        <v>39133</v>
      </c>
      <c r="C103" s="22">
        <v>1111.9362686223903</v>
      </c>
      <c r="D103" s="21">
        <v>31018</v>
      </c>
      <c r="E103" s="22">
        <v>1123.4196917918628</v>
      </c>
      <c r="F103" s="49"/>
      <c r="G103" s="49"/>
      <c r="H103" s="64"/>
      <c r="J103" s="10"/>
      <c r="L103" s="10"/>
      <c r="N103" s="293"/>
    </row>
    <row r="104" spans="1:14" x14ac:dyDescent="0.2">
      <c r="A104" s="119" t="s">
        <v>13</v>
      </c>
      <c r="B104" s="23">
        <v>168572</v>
      </c>
      <c r="C104" s="24">
        <v>2029.6285266829605</v>
      </c>
      <c r="D104" s="23">
        <v>146343</v>
      </c>
      <c r="E104" s="24">
        <v>2006.811094483508</v>
      </c>
      <c r="F104" s="50"/>
      <c r="G104" s="50"/>
      <c r="H104" s="64"/>
      <c r="J104" s="10"/>
      <c r="L104" s="10"/>
      <c r="N104" s="293"/>
    </row>
    <row r="105" spans="1:14" ht="21" customHeight="1" x14ac:dyDescent="0.2">
      <c r="A105" s="120" t="s">
        <v>99</v>
      </c>
      <c r="B105" s="30">
        <v>70226</v>
      </c>
      <c r="C105" s="31">
        <v>418.01341383533162</v>
      </c>
      <c r="D105" s="30">
        <v>74450</v>
      </c>
      <c r="E105" s="31">
        <v>419.501356615178</v>
      </c>
      <c r="F105" s="32"/>
      <c r="G105" s="32"/>
      <c r="H105" s="64"/>
      <c r="J105" s="10"/>
      <c r="L105" s="10"/>
      <c r="N105" s="293"/>
    </row>
    <row r="106" spans="1:14" ht="18.75" customHeight="1" x14ac:dyDescent="0.2">
      <c r="A106" s="120" t="s">
        <v>138</v>
      </c>
      <c r="B106" s="30"/>
      <c r="C106" s="31"/>
      <c r="D106" s="30"/>
      <c r="E106" s="31"/>
      <c r="F106" s="32"/>
      <c r="G106" s="32"/>
      <c r="H106" s="64"/>
      <c r="J106" s="10"/>
      <c r="L106" s="10"/>
    </row>
    <row r="107" spans="1:14" x14ac:dyDescent="0.2">
      <c r="A107" s="121" t="s">
        <v>110</v>
      </c>
      <c r="B107" s="21">
        <v>273275</v>
      </c>
      <c r="C107" s="22">
        <v>903.31267770560794</v>
      </c>
      <c r="D107" s="21">
        <v>268147</v>
      </c>
      <c r="E107" s="22">
        <v>864.20014022159489</v>
      </c>
      <c r="F107" s="49"/>
      <c r="G107" s="49"/>
      <c r="H107" s="70"/>
      <c r="J107" s="10"/>
      <c r="L107" s="10"/>
      <c r="N107" s="293"/>
    </row>
    <row r="108" spans="1:14" x14ac:dyDescent="0.2">
      <c r="A108" s="52" t="s">
        <v>132</v>
      </c>
      <c r="B108" s="21">
        <v>292379</v>
      </c>
      <c r="C108" s="22">
        <v>2026.0574254648932</v>
      </c>
      <c r="D108" s="21">
        <v>278358</v>
      </c>
      <c r="E108" s="22">
        <v>1943.9794293679363</v>
      </c>
      <c r="F108" s="49"/>
      <c r="G108" s="49"/>
      <c r="H108" s="64"/>
      <c r="I108" s="68"/>
      <c r="J108" s="68"/>
      <c r="K108" s="68"/>
      <c r="L108" s="68"/>
      <c r="N108" s="293"/>
    </row>
    <row r="109" spans="1:14" x14ac:dyDescent="0.2">
      <c r="A109" s="121" t="s">
        <v>11</v>
      </c>
      <c r="B109" s="21">
        <v>45391</v>
      </c>
      <c r="C109" s="22">
        <v>816.98202286796948</v>
      </c>
      <c r="D109" s="21">
        <v>42214</v>
      </c>
      <c r="E109" s="22">
        <v>793.03027431657745</v>
      </c>
      <c r="F109" s="49"/>
      <c r="G109" s="49"/>
      <c r="H109" s="64"/>
      <c r="I109" s="65"/>
      <c r="J109" s="65"/>
      <c r="K109" s="65"/>
      <c r="L109" s="65"/>
      <c r="N109" s="293"/>
    </row>
    <row r="110" spans="1:14" x14ac:dyDescent="0.2">
      <c r="A110" s="121" t="s">
        <v>12</v>
      </c>
      <c r="B110" s="21">
        <v>253654</v>
      </c>
      <c r="C110" s="22">
        <v>763.01815465161201</v>
      </c>
      <c r="D110" s="21">
        <v>226742</v>
      </c>
      <c r="E110" s="22">
        <v>768.83737904755185</v>
      </c>
      <c r="F110" s="49"/>
      <c r="G110" s="49"/>
      <c r="H110" s="64"/>
      <c r="I110" s="33"/>
      <c r="J110" s="33"/>
      <c r="K110" s="33"/>
      <c r="L110" s="33"/>
      <c r="N110" s="293"/>
    </row>
    <row r="111" spans="1:14" x14ac:dyDescent="0.2">
      <c r="A111" s="122" t="s">
        <v>13</v>
      </c>
      <c r="B111" s="23">
        <v>864699</v>
      </c>
      <c r="C111" s="48">
        <v>1237.2578828008359</v>
      </c>
      <c r="D111" s="23">
        <v>815461</v>
      </c>
      <c r="E111" s="24">
        <v>1202.5830861316483</v>
      </c>
      <c r="F111" s="50"/>
      <c r="G111" s="50"/>
      <c r="H111" s="71"/>
      <c r="I111" s="65"/>
      <c r="J111" s="65"/>
      <c r="K111" s="65"/>
      <c r="L111" s="65"/>
      <c r="N111" s="293"/>
    </row>
    <row r="112" spans="1:14" x14ac:dyDescent="0.2">
      <c r="A112" s="123"/>
      <c r="B112" s="124"/>
      <c r="C112" s="34"/>
      <c r="D112" s="124"/>
      <c r="E112" s="34"/>
      <c r="H112" s="72"/>
      <c r="I112" s="71"/>
      <c r="J112" s="71"/>
      <c r="K112" s="71"/>
      <c r="L112" s="65"/>
      <c r="N112" s="293"/>
    </row>
    <row r="113" spans="1:232" ht="34.9" customHeight="1" x14ac:dyDescent="0.2">
      <c r="A113" s="312" t="s">
        <v>109</v>
      </c>
      <c r="B113" s="312"/>
      <c r="C113" s="312"/>
      <c r="E113" s="35"/>
      <c r="F113" s="73"/>
      <c r="G113" s="73"/>
      <c r="H113" s="72"/>
      <c r="I113" s="117"/>
      <c r="J113" s="117"/>
      <c r="K113" s="117"/>
      <c r="L113" s="117"/>
    </row>
    <row r="114" spans="1:232" x14ac:dyDescent="0.2">
      <c r="A114" s="56" t="s">
        <v>114</v>
      </c>
      <c r="C114" s="76" t="s">
        <v>139</v>
      </c>
      <c r="D114" s="116"/>
      <c r="E114" s="116"/>
      <c r="F114" s="62"/>
      <c r="G114" s="62"/>
      <c r="H114" s="56" t="s">
        <v>92</v>
      </c>
      <c r="I114" s="114"/>
      <c r="J114" s="114" t="s">
        <v>139</v>
      </c>
      <c r="K114" s="116"/>
      <c r="L114" s="116"/>
      <c r="M114" s="116"/>
    </row>
    <row r="115" spans="1:232" x14ac:dyDescent="0.2">
      <c r="A115" s="57"/>
      <c r="B115" s="9"/>
      <c r="C115" s="10"/>
      <c r="D115" s="10"/>
      <c r="E115" s="10"/>
      <c r="F115" s="77"/>
      <c r="G115" s="77"/>
      <c r="H115" s="57"/>
      <c r="I115" s="9"/>
      <c r="J115" s="10"/>
      <c r="K115" s="10"/>
      <c r="L115" s="10"/>
    </row>
    <row r="116" spans="1:232" ht="28.5" customHeight="1" x14ac:dyDescent="0.2">
      <c r="A116" s="313" t="s">
        <v>1</v>
      </c>
      <c r="B116" s="313"/>
      <c r="C116" s="313"/>
      <c r="D116" s="313"/>
      <c r="E116" s="313"/>
      <c r="F116" s="77"/>
      <c r="G116" s="77"/>
      <c r="H116" s="314" t="s">
        <v>195</v>
      </c>
      <c r="I116" s="314"/>
      <c r="J116" s="314"/>
      <c r="K116" s="314"/>
      <c r="L116" s="314"/>
      <c r="M116" s="314"/>
    </row>
    <row r="117" spans="1:232" x14ac:dyDescent="0.2">
      <c r="A117" s="57"/>
      <c r="B117" s="9"/>
      <c r="C117" s="10"/>
      <c r="D117" s="10"/>
      <c r="E117" s="10"/>
      <c r="F117" s="77"/>
      <c r="G117" s="77"/>
      <c r="H117" s="57"/>
      <c r="I117" s="9"/>
      <c r="J117" s="10"/>
      <c r="K117" s="10"/>
      <c r="L117" s="10"/>
    </row>
    <row r="118" spans="1:232" x14ac:dyDescent="0.2">
      <c r="A118" s="315" t="str">
        <f>+$A$5</f>
        <v>Rilevazione al 02/01/2022</v>
      </c>
      <c r="B118" s="315"/>
      <c r="C118" s="315"/>
      <c r="D118" s="315"/>
      <c r="E118" s="315"/>
      <c r="F118" s="77"/>
      <c r="G118" s="77"/>
      <c r="H118" s="315" t="str">
        <f>+$A$5</f>
        <v>Rilevazione al 02/01/2022</v>
      </c>
      <c r="I118" s="315"/>
      <c r="J118" s="315"/>
      <c r="K118" s="315"/>
      <c r="L118" s="315"/>
      <c r="M118" s="315"/>
    </row>
    <row r="119" spans="1:232" x14ac:dyDescent="0.2">
      <c r="A119" s="78"/>
      <c r="B119" s="10"/>
      <c r="C119" s="12"/>
      <c r="D119" s="13"/>
      <c r="E119" s="12"/>
      <c r="F119" s="77"/>
      <c r="G119" s="77"/>
      <c r="H119" s="78"/>
      <c r="I119" s="10"/>
      <c r="J119" s="12"/>
      <c r="K119" s="13"/>
      <c r="L119" s="12"/>
    </row>
    <row r="120" spans="1:232" ht="13.5" customHeight="1" x14ac:dyDescent="0.2">
      <c r="A120" s="295" t="s">
        <v>96</v>
      </c>
      <c r="B120" s="79" t="s">
        <v>60</v>
      </c>
      <c r="C120" s="80" t="s">
        <v>233</v>
      </c>
      <c r="D120" s="80" t="s">
        <v>61</v>
      </c>
      <c r="E120" s="99" t="s">
        <v>62</v>
      </c>
      <c r="F120" s="77"/>
      <c r="G120" s="77"/>
      <c r="H120" s="295" t="s">
        <v>20</v>
      </c>
      <c r="I120" s="298" t="s">
        <v>24</v>
      </c>
      <c r="J120" s="299"/>
      <c r="K120" s="299"/>
      <c r="L120" s="299"/>
      <c r="M120" s="300"/>
    </row>
    <row r="121" spans="1:232" x14ac:dyDescent="0.2">
      <c r="A121" s="296"/>
      <c r="B121" s="81" t="s">
        <v>63</v>
      </c>
      <c r="C121" s="82" t="s">
        <v>134</v>
      </c>
      <c r="D121" s="82" t="s">
        <v>64</v>
      </c>
      <c r="E121" s="100" t="s">
        <v>65</v>
      </c>
      <c r="F121" s="77"/>
      <c r="G121" s="77"/>
      <c r="H121" s="296"/>
      <c r="I121" s="301"/>
      <c r="J121" s="302"/>
      <c r="K121" s="302"/>
      <c r="L121" s="302"/>
      <c r="M121" s="303"/>
    </row>
    <row r="122" spans="1:232" x14ac:dyDescent="0.2">
      <c r="A122" s="296"/>
      <c r="B122" s="81" t="s">
        <v>66</v>
      </c>
      <c r="C122" s="82" t="s">
        <v>66</v>
      </c>
      <c r="D122" s="82" t="s">
        <v>66</v>
      </c>
      <c r="E122" s="100" t="s">
        <v>111</v>
      </c>
      <c r="F122" s="83"/>
      <c r="G122" s="83"/>
      <c r="H122" s="296"/>
      <c r="I122" s="304" t="s">
        <v>237</v>
      </c>
      <c r="J122" s="304" t="s">
        <v>238</v>
      </c>
      <c r="K122" s="304" t="s">
        <v>239</v>
      </c>
      <c r="L122" s="307" t="s">
        <v>240</v>
      </c>
      <c r="M122" s="304" t="s">
        <v>13</v>
      </c>
    </row>
    <row r="123" spans="1:232" ht="15.4" customHeight="1" x14ac:dyDescent="0.2">
      <c r="A123" s="297"/>
      <c r="B123" s="135" t="s">
        <v>67</v>
      </c>
      <c r="C123" s="136" t="s">
        <v>67</v>
      </c>
      <c r="D123" s="136" t="s">
        <v>68</v>
      </c>
      <c r="E123" s="137" t="s">
        <v>135</v>
      </c>
      <c r="F123" s="83"/>
      <c r="G123" s="83"/>
      <c r="H123" s="297"/>
      <c r="I123" s="305"/>
      <c r="J123" s="306"/>
      <c r="K123" s="306"/>
      <c r="L123" s="308"/>
      <c r="M123" s="306"/>
    </row>
    <row r="124" spans="1:232" x14ac:dyDescent="0.2">
      <c r="A124" s="125"/>
      <c r="B124" s="44"/>
      <c r="C124" s="126"/>
      <c r="D124" s="126"/>
      <c r="E124" s="101"/>
      <c r="F124" s="83"/>
      <c r="G124" s="83"/>
      <c r="H124" s="84"/>
      <c r="I124" s="39"/>
      <c r="J124" s="85"/>
      <c r="K124" s="85"/>
      <c r="L124" s="85"/>
      <c r="M124" s="40"/>
    </row>
    <row r="125" spans="1:232" x14ac:dyDescent="0.2">
      <c r="A125" s="86" t="s">
        <v>180</v>
      </c>
      <c r="B125" s="19"/>
      <c r="C125" s="62"/>
      <c r="D125" s="62"/>
      <c r="E125" s="20"/>
      <c r="F125" s="77"/>
      <c r="G125" s="77"/>
      <c r="H125" s="86" t="s">
        <v>180</v>
      </c>
      <c r="I125" s="19"/>
      <c r="J125" s="62"/>
      <c r="K125" s="62"/>
      <c r="L125" s="62"/>
      <c r="M125" s="20"/>
    </row>
    <row r="126" spans="1:232" x14ac:dyDescent="0.2">
      <c r="A126" s="87" t="s">
        <v>137</v>
      </c>
      <c r="B126" s="45">
        <v>36.298381593058402</v>
      </c>
      <c r="C126" s="102">
        <v>153.88515160378279</v>
      </c>
      <c r="D126" s="102">
        <v>122.13863481926479</v>
      </c>
      <c r="E126" s="88">
        <v>51.869107013787186</v>
      </c>
      <c r="F126" s="77"/>
      <c r="G126" s="77"/>
      <c r="H126" s="87"/>
      <c r="I126" s="104"/>
      <c r="J126" s="105"/>
      <c r="K126" s="105"/>
      <c r="L126" s="105"/>
      <c r="M126" s="110"/>
    </row>
    <row r="127" spans="1:232" x14ac:dyDescent="0.2">
      <c r="A127" s="87" t="s">
        <v>56</v>
      </c>
      <c r="B127" s="45">
        <v>12.422031927265039</v>
      </c>
      <c r="C127" s="102">
        <v>123.4697113859816</v>
      </c>
      <c r="D127" s="102">
        <v>152.27987421383648</v>
      </c>
      <c r="E127" s="88">
        <v>48.668408562456548</v>
      </c>
      <c r="F127" s="77"/>
      <c r="G127" s="77"/>
      <c r="H127" s="87" t="s">
        <v>179</v>
      </c>
      <c r="I127" s="104">
        <v>3429</v>
      </c>
      <c r="J127" s="105">
        <v>3046</v>
      </c>
      <c r="K127" s="105">
        <v>571</v>
      </c>
      <c r="L127" s="105">
        <v>272</v>
      </c>
      <c r="M127" s="110">
        <v>7318</v>
      </c>
    </row>
    <row r="128" spans="1:232" s="36" customFormat="1" x14ac:dyDescent="0.2">
      <c r="A128" s="87" t="s">
        <v>58</v>
      </c>
      <c r="B128" s="45">
        <v>22.453633977365637</v>
      </c>
      <c r="C128" s="102">
        <v>144.69211239726323</v>
      </c>
      <c r="D128" s="102">
        <v>86.715148625019864</v>
      </c>
      <c r="E128" s="88">
        <v>58.743215919974453</v>
      </c>
      <c r="F128" s="77"/>
      <c r="G128" s="77"/>
      <c r="H128" s="87" t="s">
        <v>175</v>
      </c>
      <c r="I128" s="104">
        <v>3830</v>
      </c>
      <c r="J128" s="105">
        <v>2115</v>
      </c>
      <c r="K128" s="105">
        <v>313</v>
      </c>
      <c r="L128" s="105">
        <v>217</v>
      </c>
      <c r="M128" s="110">
        <v>6475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pans="1:13" x14ac:dyDescent="0.2">
      <c r="A129" s="87" t="s">
        <v>59</v>
      </c>
      <c r="B129" s="45">
        <v>16.685114435676795</v>
      </c>
      <c r="C129" s="102">
        <v>94.783446995394002</v>
      </c>
      <c r="D129" s="102">
        <v>104.42814520139234</v>
      </c>
      <c r="E129" s="88">
        <v>56.848007200107034</v>
      </c>
      <c r="F129" s="77"/>
      <c r="G129" s="77"/>
      <c r="H129" s="87" t="s">
        <v>176</v>
      </c>
      <c r="I129" s="104">
        <v>1184</v>
      </c>
      <c r="J129" s="105">
        <v>718</v>
      </c>
      <c r="K129" s="105">
        <v>106</v>
      </c>
      <c r="L129" s="105">
        <v>83</v>
      </c>
      <c r="M129" s="110">
        <v>2091</v>
      </c>
    </row>
    <row r="130" spans="1:13" x14ac:dyDescent="0.2">
      <c r="A130" s="87" t="s">
        <v>89</v>
      </c>
      <c r="B130" s="45">
        <v>1.3053581191908148</v>
      </c>
      <c r="C130" s="102">
        <v>0</v>
      </c>
      <c r="D130" s="102">
        <v>76.203086476120902</v>
      </c>
      <c r="E130" s="88">
        <v>66.09141791044776</v>
      </c>
      <c r="F130" s="77"/>
      <c r="G130" s="77"/>
      <c r="H130" s="87" t="s">
        <v>177</v>
      </c>
      <c r="I130" s="104">
        <v>520</v>
      </c>
      <c r="J130" s="105">
        <v>373</v>
      </c>
      <c r="K130" s="105">
        <v>71</v>
      </c>
      <c r="L130" s="105">
        <v>27</v>
      </c>
      <c r="M130" s="110">
        <v>991</v>
      </c>
    </row>
    <row r="131" spans="1:13" x14ac:dyDescent="0.2">
      <c r="A131" s="87" t="s">
        <v>131</v>
      </c>
      <c r="B131" s="45">
        <v>13.402527075812273</v>
      </c>
      <c r="C131" s="102">
        <v>303.81962351727691</v>
      </c>
      <c r="D131" s="102">
        <v>158.62534519791348</v>
      </c>
      <c r="E131" s="88">
        <v>39.584272595686116</v>
      </c>
      <c r="F131" s="77"/>
      <c r="G131" s="77"/>
      <c r="H131" s="87" t="s">
        <v>178</v>
      </c>
      <c r="I131" s="104">
        <v>65</v>
      </c>
      <c r="J131" s="105">
        <v>58</v>
      </c>
      <c r="K131" s="105">
        <v>14</v>
      </c>
      <c r="L131" s="105">
        <v>4</v>
      </c>
      <c r="M131" s="110">
        <v>141</v>
      </c>
    </row>
    <row r="132" spans="1:13" x14ac:dyDescent="0.2">
      <c r="A132" s="87" t="s">
        <v>99</v>
      </c>
      <c r="B132" s="45" t="s">
        <v>69</v>
      </c>
      <c r="C132" s="102" t="s">
        <v>69</v>
      </c>
      <c r="D132" s="102">
        <v>137.60319393693328</v>
      </c>
      <c r="E132" s="88">
        <v>22.735169310511775</v>
      </c>
      <c r="F132" s="83"/>
      <c r="G132" s="83"/>
      <c r="H132" s="87"/>
      <c r="I132" s="104"/>
      <c r="J132" s="105"/>
      <c r="K132" s="105"/>
      <c r="L132" s="105"/>
      <c r="M132" s="110"/>
    </row>
    <row r="133" spans="1:13" ht="15" x14ac:dyDescent="0.2">
      <c r="A133" s="127" t="s">
        <v>193</v>
      </c>
      <c r="B133" s="46">
        <v>22.354702559480717</v>
      </c>
      <c r="C133" s="103">
        <v>143.99430679294161</v>
      </c>
      <c r="D133" s="103">
        <v>121.70916503211416</v>
      </c>
      <c r="E133" s="91">
        <v>48.808891880295917</v>
      </c>
      <c r="F133" s="89"/>
      <c r="G133" s="89"/>
      <c r="H133" s="90" t="s">
        <v>13</v>
      </c>
      <c r="I133" s="106">
        <v>9028</v>
      </c>
      <c r="J133" s="107">
        <v>6310</v>
      </c>
      <c r="K133" s="107">
        <v>1075</v>
      </c>
      <c r="L133" s="107">
        <v>603</v>
      </c>
      <c r="M133" s="111">
        <v>17016</v>
      </c>
    </row>
    <row r="134" spans="1:13" x14ac:dyDescent="0.2">
      <c r="A134" s="128"/>
      <c r="B134" s="92"/>
      <c r="D134" s="83"/>
      <c r="E134" s="94"/>
      <c r="H134" s="93"/>
      <c r="I134" s="92"/>
      <c r="J134" s="83"/>
      <c r="K134" s="83"/>
      <c r="L134" s="83"/>
      <c r="M134" s="112"/>
    </row>
    <row r="135" spans="1:13" x14ac:dyDescent="0.2">
      <c r="A135" s="86" t="str">
        <f>+D10</f>
        <v>ANNO 2021</v>
      </c>
      <c r="B135" s="45"/>
      <c r="C135" s="141"/>
      <c r="D135" s="117"/>
      <c r="E135" s="95"/>
      <c r="H135" s="86" t="str">
        <f>+D10</f>
        <v>ANNO 2021</v>
      </c>
      <c r="I135" s="45"/>
      <c r="J135" s="117"/>
      <c r="K135" s="117"/>
      <c r="L135" s="117"/>
      <c r="M135" s="110"/>
    </row>
    <row r="136" spans="1:13" x14ac:dyDescent="0.2">
      <c r="A136" s="87" t="s">
        <v>137</v>
      </c>
      <c r="B136" s="45">
        <v>34.77814322569602</v>
      </c>
      <c r="C136" s="102">
        <v>153.92177240881804</v>
      </c>
      <c r="D136" s="102">
        <v>127.60664571171981</v>
      </c>
      <c r="E136" s="88">
        <v>52.103061868686872</v>
      </c>
      <c r="H136" s="87"/>
      <c r="I136" s="104"/>
      <c r="J136" s="105"/>
      <c r="K136" s="105"/>
      <c r="L136" s="105"/>
      <c r="M136" s="110"/>
    </row>
    <row r="137" spans="1:13" x14ac:dyDescent="0.2">
      <c r="A137" s="87" t="s">
        <v>56</v>
      </c>
      <c r="B137" s="45">
        <v>11.939074399531341</v>
      </c>
      <c r="C137" s="102">
        <v>111.54071470415934</v>
      </c>
      <c r="D137" s="102">
        <v>163.95716544487567</v>
      </c>
      <c r="E137" s="88">
        <v>47.613472377270128</v>
      </c>
      <c r="H137" s="87" t="s">
        <v>179</v>
      </c>
      <c r="I137" s="104">
        <v>3728</v>
      </c>
      <c r="J137" s="105">
        <v>3351</v>
      </c>
      <c r="K137" s="105">
        <v>650</v>
      </c>
      <c r="L137" s="105">
        <v>291</v>
      </c>
      <c r="M137" s="110">
        <v>8020</v>
      </c>
    </row>
    <row r="138" spans="1:13" x14ac:dyDescent="0.2">
      <c r="A138" s="87" t="s">
        <v>58</v>
      </c>
      <c r="B138" s="45">
        <v>21.998646514775547</v>
      </c>
      <c r="C138" s="102">
        <v>143.69501466275659</v>
      </c>
      <c r="D138" s="102">
        <v>100</v>
      </c>
      <c r="E138" s="88">
        <v>58.482995580772403</v>
      </c>
      <c r="H138" s="87" t="s">
        <v>175</v>
      </c>
      <c r="I138" s="104">
        <v>4295</v>
      </c>
      <c r="J138" s="105">
        <v>2595</v>
      </c>
      <c r="K138" s="105">
        <v>446</v>
      </c>
      <c r="L138" s="105">
        <v>236</v>
      </c>
      <c r="M138" s="110">
        <v>7572</v>
      </c>
    </row>
    <row r="139" spans="1:13" x14ac:dyDescent="0.2">
      <c r="A139" s="87" t="s">
        <v>59</v>
      </c>
      <c r="B139" s="45">
        <v>16.516584121266696</v>
      </c>
      <c r="C139" s="102">
        <v>93.21626894792135</v>
      </c>
      <c r="D139" s="102">
        <v>112.24260062599527</v>
      </c>
      <c r="E139" s="88">
        <v>56.55796023440228</v>
      </c>
      <c r="H139" s="87" t="s">
        <v>176</v>
      </c>
      <c r="I139" s="104">
        <v>1496</v>
      </c>
      <c r="J139" s="105">
        <v>940</v>
      </c>
      <c r="K139" s="105">
        <v>168</v>
      </c>
      <c r="L139" s="105">
        <v>106</v>
      </c>
      <c r="M139" s="110">
        <v>2710</v>
      </c>
    </row>
    <row r="140" spans="1:13" x14ac:dyDescent="0.2">
      <c r="A140" s="87" t="s">
        <v>89</v>
      </c>
      <c r="B140" s="45">
        <v>1.4750709505623489</v>
      </c>
      <c r="C140" s="102">
        <v>0</v>
      </c>
      <c r="D140" s="102">
        <v>78.274775634905481</v>
      </c>
      <c r="E140" s="88">
        <v>66.236443968402739</v>
      </c>
      <c r="H140" s="87" t="s">
        <v>177</v>
      </c>
      <c r="I140" s="104">
        <v>656</v>
      </c>
      <c r="J140" s="105">
        <v>516</v>
      </c>
      <c r="K140" s="105">
        <v>113</v>
      </c>
      <c r="L140" s="105">
        <v>30</v>
      </c>
      <c r="M140" s="110">
        <v>1315</v>
      </c>
    </row>
    <row r="141" spans="1:13" x14ac:dyDescent="0.2">
      <c r="A141" s="87" t="s">
        <v>131</v>
      </c>
      <c r="B141" s="45">
        <v>11.730791405619403</v>
      </c>
      <c r="C141" s="102">
        <v>331.53707191451741</v>
      </c>
      <c r="D141" s="102">
        <v>169.95074800317278</v>
      </c>
      <c r="E141" s="88">
        <v>40.19119465912275</v>
      </c>
      <c r="H141" s="87" t="s">
        <v>178</v>
      </c>
      <c r="I141" s="104">
        <v>67</v>
      </c>
      <c r="J141" s="105">
        <v>70</v>
      </c>
      <c r="K141" s="105">
        <v>6</v>
      </c>
      <c r="L141" s="105">
        <v>6</v>
      </c>
      <c r="M141" s="110">
        <v>149</v>
      </c>
    </row>
    <row r="142" spans="1:13" x14ac:dyDescent="0.2">
      <c r="A142" s="87" t="s">
        <v>99</v>
      </c>
      <c r="B142" s="45" t="s">
        <v>69</v>
      </c>
      <c r="C142" s="102" t="s">
        <v>69</v>
      </c>
      <c r="D142" s="102">
        <v>140.54150108235598</v>
      </c>
      <c r="E142" s="88">
        <v>22.811282740094022</v>
      </c>
      <c r="H142" s="87"/>
      <c r="I142" s="104"/>
      <c r="J142" s="105"/>
      <c r="K142" s="105"/>
      <c r="L142" s="105"/>
      <c r="M142" s="110"/>
    </row>
    <row r="143" spans="1:13" ht="15" x14ac:dyDescent="0.2">
      <c r="A143" s="129" t="s">
        <v>193</v>
      </c>
      <c r="B143" s="97">
        <v>21.793832635508036</v>
      </c>
      <c r="C143" s="98">
        <v>143.70795624093299</v>
      </c>
      <c r="D143" s="98">
        <v>127.08592083498098</v>
      </c>
      <c r="E143" s="139">
        <v>48.850650123059225</v>
      </c>
      <c r="H143" s="96" t="s">
        <v>13</v>
      </c>
      <c r="I143" s="108">
        <v>10242</v>
      </c>
      <c r="J143" s="109">
        <v>7472</v>
      </c>
      <c r="K143" s="109">
        <v>1383</v>
      </c>
      <c r="L143" s="109">
        <v>669</v>
      </c>
      <c r="M143" s="113">
        <v>19766</v>
      </c>
    </row>
    <row r="144" spans="1:13" x14ac:dyDescent="0.2">
      <c r="A144" s="289" t="s">
        <v>194</v>
      </c>
      <c r="B144" s="47"/>
      <c r="C144" s="83"/>
      <c r="D144" s="47"/>
      <c r="E144" s="47"/>
    </row>
    <row r="145" spans="9:14" x14ac:dyDescent="0.2">
      <c r="I145" s="63"/>
      <c r="J145" s="63"/>
      <c r="K145" s="130"/>
      <c r="M145" s="63"/>
    </row>
    <row r="146" spans="9:14" x14ac:dyDescent="0.2">
      <c r="I146" s="63"/>
      <c r="J146" s="63"/>
      <c r="K146" s="130"/>
      <c r="M146" s="130"/>
    </row>
    <row r="147" spans="9:14" x14ac:dyDescent="0.2">
      <c r="I147" s="293"/>
      <c r="J147" s="293"/>
      <c r="K147" s="293"/>
      <c r="L147" s="293"/>
      <c r="M147" s="293"/>
      <c r="N147" s="293"/>
    </row>
    <row r="148" spans="9:14" x14ac:dyDescent="0.2">
      <c r="I148" s="293"/>
      <c r="J148" s="293"/>
      <c r="K148" s="293"/>
      <c r="L148" s="293"/>
      <c r="M148" s="293"/>
    </row>
    <row r="149" spans="9:14" x14ac:dyDescent="0.2">
      <c r="I149" s="293"/>
      <c r="J149" s="293"/>
      <c r="K149" s="293"/>
      <c r="L149" s="293"/>
      <c r="M149" s="293"/>
    </row>
    <row r="150" spans="9:14" x14ac:dyDescent="0.2">
      <c r="I150" s="293"/>
      <c r="J150" s="293"/>
      <c r="K150" s="293"/>
      <c r="L150" s="293"/>
      <c r="M150" s="293"/>
    </row>
    <row r="151" spans="9:14" x14ac:dyDescent="0.2">
      <c r="I151" s="293"/>
      <c r="J151" s="293"/>
      <c r="K151" s="293"/>
      <c r="L151" s="293"/>
      <c r="M151" s="293"/>
    </row>
    <row r="152" spans="9:14" x14ac:dyDescent="0.2">
      <c r="I152" s="293"/>
      <c r="J152" s="293"/>
      <c r="K152" s="293"/>
      <c r="L152" s="293"/>
      <c r="M152" s="293"/>
    </row>
    <row r="153" spans="9:14" x14ac:dyDescent="0.2">
      <c r="I153" s="293"/>
      <c r="J153" s="293"/>
      <c r="K153" s="293"/>
      <c r="L153" s="293"/>
      <c r="M153" s="293"/>
    </row>
    <row r="154" spans="9:14" x14ac:dyDescent="0.2">
      <c r="I154" s="293"/>
      <c r="J154" s="293"/>
      <c r="K154" s="293"/>
      <c r="L154" s="293"/>
      <c r="M154" s="293"/>
    </row>
    <row r="156" spans="9:14" x14ac:dyDescent="0.2">
      <c r="I156" s="293"/>
      <c r="J156" s="293"/>
      <c r="K156" s="293"/>
      <c r="L156" s="293"/>
      <c r="M156" s="293"/>
    </row>
    <row r="157" spans="9:14" x14ac:dyDescent="0.2">
      <c r="I157" s="293"/>
      <c r="J157" s="293"/>
      <c r="K157" s="293"/>
      <c r="L157" s="293"/>
      <c r="M157" s="293"/>
    </row>
    <row r="158" spans="9:14" x14ac:dyDescent="0.2">
      <c r="I158" s="293"/>
      <c r="J158" s="293"/>
      <c r="K158" s="293"/>
      <c r="L158" s="293"/>
      <c r="M158" s="293"/>
    </row>
    <row r="159" spans="9:14" x14ac:dyDescent="0.2">
      <c r="I159" s="293"/>
      <c r="J159" s="293"/>
      <c r="K159" s="293"/>
      <c r="L159" s="293"/>
      <c r="M159" s="293"/>
    </row>
    <row r="160" spans="9:14" x14ac:dyDescent="0.2">
      <c r="I160" s="293"/>
      <c r="J160" s="293"/>
      <c r="K160" s="293"/>
      <c r="L160" s="293"/>
      <c r="M160" s="293"/>
    </row>
    <row r="161" spans="9:13" x14ac:dyDescent="0.2">
      <c r="I161" s="293"/>
      <c r="J161" s="293"/>
      <c r="K161" s="293"/>
      <c r="L161" s="293"/>
      <c r="M161" s="293"/>
    </row>
    <row r="162" spans="9:13" x14ac:dyDescent="0.2">
      <c r="I162" s="293"/>
      <c r="J162" s="293"/>
      <c r="K162" s="293"/>
      <c r="L162" s="293"/>
      <c r="M162" s="293"/>
    </row>
    <row r="163" spans="9:13" x14ac:dyDescent="0.2">
      <c r="I163" s="293"/>
      <c r="J163" s="293"/>
      <c r="K163" s="293"/>
      <c r="L163" s="293"/>
      <c r="M163" s="293"/>
    </row>
  </sheetData>
  <mergeCells count="44">
    <mergeCell ref="B1:E1"/>
    <mergeCell ref="I1:L1"/>
    <mergeCell ref="A3:E3"/>
    <mergeCell ref="H3:L3"/>
    <mergeCell ref="A5:E5"/>
    <mergeCell ref="H5:L5"/>
    <mergeCell ref="A7:E7"/>
    <mergeCell ref="H7:L7"/>
    <mergeCell ref="A9:A11"/>
    <mergeCell ref="H9:H11"/>
    <mergeCell ref="B10:C10"/>
    <mergeCell ref="D10:E10"/>
    <mergeCell ref="I10:J10"/>
    <mergeCell ref="K10:L10"/>
    <mergeCell ref="A56:C56"/>
    <mergeCell ref="H56:J56"/>
    <mergeCell ref="B58:E58"/>
    <mergeCell ref="A60:E60"/>
    <mergeCell ref="H60:L60"/>
    <mergeCell ref="H58:L58"/>
    <mergeCell ref="A62:E62"/>
    <mergeCell ref="H62:L62"/>
    <mergeCell ref="A64:E64"/>
    <mergeCell ref="H64:L64"/>
    <mergeCell ref="A66:A68"/>
    <mergeCell ref="H66:H68"/>
    <mergeCell ref="B67:C67"/>
    <mergeCell ref="D67:E67"/>
    <mergeCell ref="I67:J67"/>
    <mergeCell ref="K67:L67"/>
    <mergeCell ref="H69:L69"/>
    <mergeCell ref="A113:C113"/>
    <mergeCell ref="A116:E116"/>
    <mergeCell ref="H116:M116"/>
    <mergeCell ref="A118:E118"/>
    <mergeCell ref="H118:M118"/>
    <mergeCell ref="A120:A123"/>
    <mergeCell ref="H120:H123"/>
    <mergeCell ref="I120:M121"/>
    <mergeCell ref="I122:I123"/>
    <mergeCell ref="J122:J123"/>
    <mergeCell ref="K122:K123"/>
    <mergeCell ref="L122:L123"/>
    <mergeCell ref="M122:M12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pageOrder="overThenDown" orientation="portrait" r:id="rId1"/>
  <headerFooter alignWithMargins="0">
    <oddFooter>&amp;CCoordinamento Generale Statistico Attuariale&amp;R&amp;P</oddFooter>
  </headerFooter>
  <rowBreaks count="2" manualBreakCount="2">
    <brk id="57" max="13" man="1"/>
    <brk id="113" max="13" man="1"/>
  </rowBreaks>
  <colBreaks count="1" manualBreakCount="1">
    <brk id="6" max="1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140</v>
      </c>
      <c r="B1" s="325" t="s">
        <v>123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30" t="s">
        <v>106</v>
      </c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A3" s="325" t="s">
        <v>107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 t="s">
        <v>38</v>
      </c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20950</v>
      </c>
      <c r="C17" s="22">
        <v>1046.6303365155127</v>
      </c>
      <c r="D17" s="160">
        <v>37940</v>
      </c>
      <c r="E17" s="22">
        <v>2167.8966188719028</v>
      </c>
      <c r="F17" s="160">
        <v>8844</v>
      </c>
      <c r="G17" s="22">
        <v>728.55195047489872</v>
      </c>
      <c r="H17" s="160">
        <v>31279</v>
      </c>
      <c r="I17" s="22">
        <v>783.67190830909192</v>
      </c>
      <c r="J17" s="160">
        <v>99013</v>
      </c>
      <c r="K17" s="22">
        <v>1364.7974542736843</v>
      </c>
    </row>
    <row r="18" spans="1:214" x14ac:dyDescent="0.2">
      <c r="A18" s="159" t="s">
        <v>16</v>
      </c>
      <c r="B18" s="160">
        <v>19771</v>
      </c>
      <c r="C18" s="22">
        <v>1081.7024793890046</v>
      </c>
      <c r="D18" s="160">
        <v>27329</v>
      </c>
      <c r="E18" s="22">
        <v>2137.5686607632929</v>
      </c>
      <c r="F18" s="160">
        <v>5141</v>
      </c>
      <c r="G18" s="22">
        <v>741.65753744407675</v>
      </c>
      <c r="H18" s="160">
        <v>37973</v>
      </c>
      <c r="I18" s="22">
        <v>823.25852763806233</v>
      </c>
      <c r="J18" s="160">
        <v>90214</v>
      </c>
      <c r="K18" s="22">
        <v>1273.3989305429302</v>
      </c>
    </row>
    <row r="19" spans="1:214" x14ac:dyDescent="0.2">
      <c r="A19" s="159" t="s">
        <v>17</v>
      </c>
      <c r="B19" s="160">
        <v>20066</v>
      </c>
      <c r="C19" s="22">
        <v>1071.9168768065376</v>
      </c>
      <c r="D19" s="160">
        <v>30227</v>
      </c>
      <c r="E19" s="22">
        <v>2099.5367892943405</v>
      </c>
      <c r="F19" s="160">
        <v>7058</v>
      </c>
      <c r="G19" s="22">
        <v>739.5315471805045</v>
      </c>
      <c r="H19" s="160">
        <v>27603</v>
      </c>
      <c r="I19" s="22">
        <v>794.59885447233967</v>
      </c>
      <c r="J19" s="160">
        <v>84954</v>
      </c>
      <c r="K19" s="22">
        <v>1319.8284768227493</v>
      </c>
    </row>
    <row r="20" spans="1:214" x14ac:dyDescent="0.2">
      <c r="A20" s="159" t="s">
        <v>18</v>
      </c>
      <c r="B20" s="160">
        <v>21269</v>
      </c>
      <c r="C20" s="22">
        <v>1022.2695241901359</v>
      </c>
      <c r="D20" s="160">
        <v>30776</v>
      </c>
      <c r="E20" s="22">
        <v>2087.1094304003109</v>
      </c>
      <c r="F20" s="160">
        <v>8742</v>
      </c>
      <c r="G20" s="22">
        <v>731.2397540608556</v>
      </c>
      <c r="H20" s="160">
        <v>34433</v>
      </c>
      <c r="I20" s="22">
        <v>825.39990532338356</v>
      </c>
      <c r="J20" s="160">
        <v>95220</v>
      </c>
      <c r="K20" s="22">
        <v>1268.5257636000831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82056</v>
      </c>
      <c r="C22" s="163">
        <v>1054.9500320512802</v>
      </c>
      <c r="D22" s="162">
        <v>126272</v>
      </c>
      <c r="E22" s="163">
        <v>2125.2786841896946</v>
      </c>
      <c r="F22" s="162">
        <v>29785</v>
      </c>
      <c r="G22" s="163">
        <v>734.20468155111507</v>
      </c>
      <c r="H22" s="162">
        <v>131288</v>
      </c>
      <c r="I22" s="163">
        <v>808.36311627871737</v>
      </c>
      <c r="J22" s="162">
        <v>369401</v>
      </c>
      <c r="K22" s="163">
        <v>1307.3186945622776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22809</v>
      </c>
      <c r="C26" s="22">
        <v>1042.0388079266963</v>
      </c>
      <c r="D26" s="160">
        <v>35228</v>
      </c>
      <c r="E26" s="22">
        <v>2077.5458013511993</v>
      </c>
      <c r="F26" s="160">
        <v>7626</v>
      </c>
      <c r="G26" s="22">
        <v>740.95795830055067</v>
      </c>
      <c r="H26" s="160">
        <v>36250</v>
      </c>
      <c r="I26" s="22">
        <v>819.1019464827599</v>
      </c>
      <c r="J26" s="160">
        <v>101913</v>
      </c>
      <c r="K26" s="22">
        <v>1298.1527146683954</v>
      </c>
    </row>
    <row r="27" spans="1:214" x14ac:dyDescent="0.2">
      <c r="A27" s="159" t="s">
        <v>16</v>
      </c>
      <c r="B27" s="160">
        <v>21140</v>
      </c>
      <c r="C27" s="22">
        <v>1054.6942592242201</v>
      </c>
      <c r="D27" s="160">
        <v>29471</v>
      </c>
      <c r="E27" s="22">
        <v>2000.6850015269231</v>
      </c>
      <c r="F27" s="160">
        <v>8514</v>
      </c>
      <c r="G27" s="22">
        <v>740.23498355649451</v>
      </c>
      <c r="H27" s="160">
        <v>33535</v>
      </c>
      <c r="I27" s="22">
        <v>821.56690770836633</v>
      </c>
      <c r="J27" s="160">
        <v>92660</v>
      </c>
      <c r="K27" s="22">
        <v>1242.3055387437955</v>
      </c>
    </row>
    <row r="28" spans="1:214" x14ac:dyDescent="0.2">
      <c r="A28" s="159" t="s">
        <v>17</v>
      </c>
      <c r="B28" s="160">
        <v>19729</v>
      </c>
      <c r="C28" s="22">
        <v>1079.047448426174</v>
      </c>
      <c r="D28" s="160">
        <v>31457</v>
      </c>
      <c r="E28" s="22">
        <v>2031.092580029881</v>
      </c>
      <c r="F28" s="160">
        <v>6514</v>
      </c>
      <c r="G28" s="22">
        <v>736.80765121277295</v>
      </c>
      <c r="H28" s="160">
        <v>26560</v>
      </c>
      <c r="I28" s="22">
        <v>824.84856099397712</v>
      </c>
      <c r="J28" s="160">
        <v>84260</v>
      </c>
      <c r="K28" s="22">
        <v>1327.8916356515513</v>
      </c>
    </row>
    <row r="29" spans="1:214" x14ac:dyDescent="0.2">
      <c r="A29" s="159" t="s">
        <v>18</v>
      </c>
      <c r="B29" s="160">
        <v>18109</v>
      </c>
      <c r="C29" s="22">
        <v>1028.2547131260676</v>
      </c>
      <c r="D29" s="160">
        <v>29732</v>
      </c>
      <c r="E29" s="22">
        <v>2003.6223647921427</v>
      </c>
      <c r="F29" s="160">
        <v>5790</v>
      </c>
      <c r="G29" s="22">
        <v>724.10714853195145</v>
      </c>
      <c r="H29" s="160">
        <v>22352</v>
      </c>
      <c r="I29" s="22">
        <v>841.64645042949269</v>
      </c>
      <c r="J29" s="160">
        <v>75983</v>
      </c>
      <c r="K29" s="22">
        <v>1331.842999091898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81787</v>
      </c>
      <c r="C31" s="163">
        <v>1051.1852925281505</v>
      </c>
      <c r="D31" s="162">
        <v>125888</v>
      </c>
      <c r="E31" s="163">
        <v>2030.4854363402428</v>
      </c>
      <c r="F31" s="162">
        <v>28444</v>
      </c>
      <c r="G31" s="163">
        <v>736.36097138236539</v>
      </c>
      <c r="H31" s="162">
        <v>118697</v>
      </c>
      <c r="I31" s="163">
        <v>825.32962964523188</v>
      </c>
      <c r="J31" s="162">
        <v>354816</v>
      </c>
      <c r="K31" s="163">
        <v>1297.8452061068263</v>
      </c>
    </row>
    <row r="32" spans="1:214" s="36" customFormat="1" x14ac:dyDescent="0.2">
      <c r="A32" s="329" t="s">
        <v>97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 t="s">
        <v>21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3"/>
  <dimension ref="A1:N279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93</v>
      </c>
      <c r="B1" s="325" t="s">
        <v>123</v>
      </c>
      <c r="C1" s="325"/>
      <c r="D1" s="325"/>
      <c r="E1" s="325"/>
      <c r="F1" s="325"/>
      <c r="H1" s="325" t="s">
        <v>123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 t="s">
        <v>106</v>
      </c>
      <c r="C2" s="338"/>
      <c r="D2" s="338"/>
      <c r="E2" s="338"/>
      <c r="F2" s="338"/>
      <c r="H2" s="338" t="s">
        <v>106</v>
      </c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 t="s">
        <v>31</v>
      </c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39256</v>
      </c>
      <c r="C14" s="194">
        <v>84619</v>
      </c>
      <c r="D14" s="194">
        <v>18473</v>
      </c>
      <c r="E14" s="194">
        <v>23945</v>
      </c>
      <c r="F14" s="195">
        <v>166293</v>
      </c>
    </row>
    <row r="15" spans="1:13" ht="15" customHeight="1" x14ac:dyDescent="0.2">
      <c r="A15" s="193" t="s">
        <v>29</v>
      </c>
      <c r="B15" s="194">
        <v>42800</v>
      </c>
      <c r="C15" s="194">
        <v>41653</v>
      </c>
      <c r="D15" s="194">
        <v>11312</v>
      </c>
      <c r="E15" s="194">
        <v>107343</v>
      </c>
      <c r="F15" s="195">
        <v>203108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82056</v>
      </c>
      <c r="C17" s="201">
        <v>126272</v>
      </c>
      <c r="D17" s="201">
        <v>29785</v>
      </c>
      <c r="E17" s="201">
        <v>131288</v>
      </c>
      <c r="F17" s="202">
        <v>369401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</row>
    <row r="20" spans="1:13" x14ac:dyDescent="0.2">
      <c r="A20" s="192"/>
      <c r="B20" s="341" t="s">
        <v>236</v>
      </c>
      <c r="C20" s="341"/>
      <c r="D20" s="341"/>
      <c r="E20" s="341"/>
      <c r="F20" s="342"/>
      <c r="H20" s="325" t="str">
        <f>+B13</f>
        <v>Decorrenti ANNO 2020</v>
      </c>
      <c r="I20" s="325"/>
      <c r="J20" s="325"/>
      <c r="K20" s="325"/>
      <c r="L20" s="325"/>
      <c r="M20" s="325"/>
    </row>
    <row r="21" spans="1:13" x14ac:dyDescent="0.2">
      <c r="A21" s="193" t="s">
        <v>28</v>
      </c>
      <c r="B21" s="194">
        <v>36529</v>
      </c>
      <c r="C21" s="194">
        <v>80827</v>
      </c>
      <c r="D21" s="194">
        <v>17287</v>
      </c>
      <c r="E21" s="194">
        <v>21247</v>
      </c>
      <c r="F21" s="195">
        <v>155890</v>
      </c>
    </row>
    <row r="22" spans="1:13" x14ac:dyDescent="0.2">
      <c r="A22" s="193" t="s">
        <v>29</v>
      </c>
      <c r="B22" s="194">
        <v>45258</v>
      </c>
      <c r="C22" s="194">
        <v>45061</v>
      </c>
      <c r="D22" s="194">
        <v>11157</v>
      </c>
      <c r="E22" s="194">
        <v>97450</v>
      </c>
      <c r="F22" s="195">
        <v>198926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81787</v>
      </c>
      <c r="C24" s="214">
        <v>125888</v>
      </c>
      <c r="D24" s="214">
        <v>28444</v>
      </c>
      <c r="E24" s="214">
        <v>118697</v>
      </c>
      <c r="F24" s="215">
        <v>354816</v>
      </c>
      <c r="I24" s="211"/>
      <c r="J24" s="191"/>
      <c r="K24" s="191"/>
      <c r="L24" s="191"/>
    </row>
    <row r="25" spans="1:13" ht="15" customHeight="1" x14ac:dyDescent="0.2">
      <c r="A25" s="2" t="s">
        <v>21</v>
      </c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27</v>
      </c>
      <c r="B33" s="325" t="s">
        <v>123</v>
      </c>
      <c r="C33" s="325"/>
      <c r="D33" s="325"/>
      <c r="E33" s="325"/>
      <c r="F33" s="325"/>
      <c r="H33" s="325" t="s">
        <v>123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 t="s">
        <v>106</v>
      </c>
      <c r="C34" s="338"/>
      <c r="D34" s="338"/>
      <c r="E34" s="338"/>
      <c r="F34" s="338"/>
      <c r="H34" s="338" t="s">
        <v>106</v>
      </c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 t="s">
        <v>31</v>
      </c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66.790000000000006</v>
      </c>
      <c r="C46" s="220">
        <v>61.64</v>
      </c>
      <c r="D46" s="220">
        <v>54.2</v>
      </c>
      <c r="E46" s="220">
        <v>76.739999999999995</v>
      </c>
      <c r="F46" s="221">
        <v>64.209999999999994</v>
      </c>
    </row>
    <row r="47" spans="1:13" s="56" customFormat="1" x14ac:dyDescent="0.2">
      <c r="A47" s="193" t="s">
        <v>29</v>
      </c>
      <c r="B47" s="220">
        <v>67.13</v>
      </c>
      <c r="C47" s="220">
        <v>60.99</v>
      </c>
      <c r="D47" s="220">
        <v>53.22</v>
      </c>
      <c r="E47" s="220">
        <v>74.819999999999993</v>
      </c>
      <c r="F47" s="221">
        <v>69.16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66.97</v>
      </c>
      <c r="C49" s="225">
        <v>61.43</v>
      </c>
      <c r="D49" s="225">
        <v>53.83</v>
      </c>
      <c r="E49" s="225">
        <v>75.17</v>
      </c>
      <c r="F49" s="226">
        <v>66.930000000000007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+$B$20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66.86</v>
      </c>
      <c r="C53" s="220">
        <v>61.57</v>
      </c>
      <c r="D53" s="220">
        <v>54.52</v>
      </c>
      <c r="E53" s="220">
        <v>77.400000000000006</v>
      </c>
      <c r="F53" s="221">
        <v>64.180000000000007</v>
      </c>
    </row>
    <row r="54" spans="1:13" x14ac:dyDescent="0.2">
      <c r="A54" s="193" t="s">
        <v>29</v>
      </c>
      <c r="B54" s="220">
        <v>67.12</v>
      </c>
      <c r="C54" s="220">
        <v>60.93</v>
      </c>
      <c r="D54" s="220">
        <v>53.35</v>
      </c>
      <c r="E54" s="220">
        <v>74.78</v>
      </c>
      <c r="F54" s="221">
        <v>68.7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67.010000000000005</v>
      </c>
      <c r="C56" s="233">
        <v>61.34</v>
      </c>
      <c r="D56" s="233">
        <v>54.06</v>
      </c>
      <c r="E56" s="233">
        <v>75.25</v>
      </c>
      <c r="F56" s="234">
        <v>66.709999999999994</v>
      </c>
    </row>
    <row r="57" spans="1:13" ht="15" customHeight="1" x14ac:dyDescent="0.2">
      <c r="A57" s="2" t="s">
        <v>21</v>
      </c>
    </row>
    <row r="64" spans="1:13" x14ac:dyDescent="0.2">
      <c r="A64" s="9" t="s">
        <v>141</v>
      </c>
      <c r="B64" s="325" t="s">
        <v>123</v>
      </c>
      <c r="C64" s="325"/>
      <c r="D64" s="325"/>
      <c r="E64" s="325"/>
      <c r="F64" s="325"/>
      <c r="H64" s="325" t="s">
        <v>123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 t="s">
        <v>106</v>
      </c>
      <c r="C65" s="338"/>
      <c r="D65" s="338"/>
      <c r="E65" s="338"/>
      <c r="F65" s="338"/>
      <c r="H65" s="338" t="s">
        <v>106</v>
      </c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 t="s">
        <v>31</v>
      </c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19188</v>
      </c>
      <c r="C77" s="194">
        <v>48956</v>
      </c>
      <c r="D77" s="194">
        <v>5718</v>
      </c>
      <c r="E77" s="194">
        <v>45457</v>
      </c>
      <c r="F77" s="237">
        <v>119319</v>
      </c>
    </row>
    <row r="78" spans="1:13" x14ac:dyDescent="0.2">
      <c r="A78" s="236" t="s">
        <v>35</v>
      </c>
      <c r="B78" s="194">
        <v>12078</v>
      </c>
      <c r="C78" s="194">
        <v>33017</v>
      </c>
      <c r="D78" s="194">
        <v>4712</v>
      </c>
      <c r="E78" s="194">
        <v>22479</v>
      </c>
      <c r="F78" s="195">
        <v>72286</v>
      </c>
    </row>
    <row r="79" spans="1:13" x14ac:dyDescent="0.2">
      <c r="A79" s="236" t="s">
        <v>36</v>
      </c>
      <c r="B79" s="194">
        <v>16576</v>
      </c>
      <c r="C79" s="194">
        <v>22359</v>
      </c>
      <c r="D79" s="194">
        <v>5544</v>
      </c>
      <c r="E79" s="194">
        <v>23639</v>
      </c>
      <c r="F79" s="195">
        <v>68118</v>
      </c>
    </row>
    <row r="80" spans="1:13" x14ac:dyDescent="0.2">
      <c r="A80" s="236" t="s">
        <v>37</v>
      </c>
      <c r="B80" s="194">
        <v>34214</v>
      </c>
      <c r="C80" s="194">
        <v>21940</v>
      </c>
      <c r="D80" s="194">
        <v>13811</v>
      </c>
      <c r="E80" s="194">
        <v>39713</v>
      </c>
      <c r="F80" s="195">
        <v>109678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82056</v>
      </c>
      <c r="C82" s="239">
        <v>126272</v>
      </c>
      <c r="D82" s="239">
        <v>29785</v>
      </c>
      <c r="E82" s="239">
        <v>131288</v>
      </c>
      <c r="F82" s="240">
        <v>369401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19926</v>
      </c>
      <c r="C86" s="194">
        <v>49491</v>
      </c>
      <c r="D86" s="194">
        <v>6040</v>
      </c>
      <c r="E86" s="194">
        <v>37132</v>
      </c>
      <c r="F86" s="237">
        <v>112589</v>
      </c>
    </row>
    <row r="87" spans="1:6" x14ac:dyDescent="0.2">
      <c r="A87" s="236" t="s">
        <v>35</v>
      </c>
      <c r="B87" s="194">
        <v>12786</v>
      </c>
      <c r="C87" s="194">
        <v>33724</v>
      </c>
      <c r="D87" s="194">
        <v>4725</v>
      </c>
      <c r="E87" s="194">
        <v>21046</v>
      </c>
      <c r="F87" s="195">
        <v>72281</v>
      </c>
    </row>
    <row r="88" spans="1:6" x14ac:dyDescent="0.2">
      <c r="A88" s="236" t="s">
        <v>36</v>
      </c>
      <c r="B88" s="194">
        <v>16222</v>
      </c>
      <c r="C88" s="194">
        <v>22311</v>
      </c>
      <c r="D88" s="194">
        <v>5198</v>
      </c>
      <c r="E88" s="194">
        <v>21701</v>
      </c>
      <c r="F88" s="195">
        <v>65432</v>
      </c>
    </row>
    <row r="89" spans="1:6" x14ac:dyDescent="0.2">
      <c r="A89" s="236" t="s">
        <v>37</v>
      </c>
      <c r="B89" s="194">
        <v>32853</v>
      </c>
      <c r="C89" s="194">
        <v>20362</v>
      </c>
      <c r="D89" s="194">
        <v>12481</v>
      </c>
      <c r="E89" s="194">
        <v>38818</v>
      </c>
      <c r="F89" s="195">
        <v>104514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81787</v>
      </c>
      <c r="C91" s="245">
        <v>125888</v>
      </c>
      <c r="D91" s="245">
        <v>28444</v>
      </c>
      <c r="E91" s="245">
        <v>118697</v>
      </c>
      <c r="F91" s="246">
        <v>354816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6" spans="1:6" x14ac:dyDescent="0.2">
      <c r="A96" s="2" t="s">
        <v>21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199</v>
      </c>
      <c r="B99" s="325" t="s">
        <v>123</v>
      </c>
      <c r="C99" s="325"/>
      <c r="D99" s="325"/>
      <c r="E99" s="325"/>
      <c r="F99" s="325"/>
      <c r="H99" s="325" t="s">
        <v>123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 t="s">
        <v>106</v>
      </c>
      <c r="C100" s="338"/>
      <c r="D100" s="338"/>
      <c r="E100" s="338"/>
      <c r="F100" s="338"/>
      <c r="H100" s="338" t="s">
        <v>106</v>
      </c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 t="s">
        <v>31</v>
      </c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281</v>
      </c>
      <c r="C112" s="252">
        <v>91</v>
      </c>
      <c r="D112" s="252">
        <v>14470</v>
      </c>
      <c r="E112" s="252">
        <v>8552</v>
      </c>
      <c r="F112" s="237">
        <v>23394</v>
      </c>
    </row>
    <row r="113" spans="1:13" x14ac:dyDescent="0.2">
      <c r="A113" s="193" t="s">
        <v>25</v>
      </c>
      <c r="B113" s="252">
        <v>1115</v>
      </c>
      <c r="C113" s="252">
        <v>39419</v>
      </c>
      <c r="D113" s="252">
        <v>8393</v>
      </c>
      <c r="E113" s="252">
        <v>5788</v>
      </c>
      <c r="F113" s="237">
        <v>54715</v>
      </c>
    </row>
    <row r="114" spans="1:13" x14ac:dyDescent="0.2">
      <c r="A114" s="193" t="s">
        <v>23</v>
      </c>
      <c r="B114" s="252">
        <v>4047</v>
      </c>
      <c r="C114" s="252">
        <v>77392</v>
      </c>
      <c r="D114" s="252">
        <v>5986</v>
      </c>
      <c r="E114" s="252">
        <v>8656</v>
      </c>
      <c r="F114" s="237">
        <v>96081</v>
      </c>
    </row>
    <row r="115" spans="1:13" x14ac:dyDescent="0.2">
      <c r="A115" s="193" t="s">
        <v>102</v>
      </c>
      <c r="B115" s="252">
        <v>70280</v>
      </c>
      <c r="C115" s="252">
        <v>9369</v>
      </c>
      <c r="D115" s="252">
        <v>856</v>
      </c>
      <c r="E115" s="252">
        <v>6842</v>
      </c>
      <c r="F115" s="237">
        <v>87347</v>
      </c>
    </row>
    <row r="116" spans="1:13" x14ac:dyDescent="0.2">
      <c r="A116" s="193" t="s">
        <v>103</v>
      </c>
      <c r="B116" s="252">
        <v>6333</v>
      </c>
      <c r="C116" s="252">
        <v>1</v>
      </c>
      <c r="D116" s="252">
        <v>80</v>
      </c>
      <c r="E116" s="252">
        <v>101450</v>
      </c>
      <c r="F116" s="28">
        <v>107864</v>
      </c>
    </row>
    <row r="117" spans="1:13" s="56" customFormat="1" x14ac:dyDescent="0.2">
      <c r="A117" s="119" t="s">
        <v>13</v>
      </c>
      <c r="B117" s="239">
        <v>82056</v>
      </c>
      <c r="C117" s="239">
        <v>126272</v>
      </c>
      <c r="D117" s="239">
        <v>29785</v>
      </c>
      <c r="E117" s="239">
        <v>131288</v>
      </c>
      <c r="F117" s="240">
        <v>369401</v>
      </c>
    </row>
    <row r="118" spans="1:13" s="174" customFormat="1" x14ac:dyDescent="0.2">
      <c r="A118" s="253" t="s">
        <v>86</v>
      </c>
      <c r="B118" s="254">
        <v>66.97</v>
      </c>
      <c r="C118" s="255">
        <v>61.43</v>
      </c>
      <c r="D118" s="255">
        <v>53.83</v>
      </c>
      <c r="E118" s="255">
        <v>75.17</v>
      </c>
      <c r="F118" s="255">
        <v>66.930000000000007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+B13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240</v>
      </c>
      <c r="C123" s="194">
        <v>73</v>
      </c>
      <c r="D123" s="194">
        <v>13579</v>
      </c>
      <c r="E123" s="194">
        <v>7322</v>
      </c>
      <c r="F123" s="195">
        <v>21214</v>
      </c>
    </row>
    <row r="124" spans="1:13" x14ac:dyDescent="0.2">
      <c r="A124" s="193" t="s">
        <v>25</v>
      </c>
      <c r="B124" s="194">
        <v>993</v>
      </c>
      <c r="C124" s="194">
        <v>39485</v>
      </c>
      <c r="D124" s="194">
        <v>7935</v>
      </c>
      <c r="E124" s="194">
        <v>5287</v>
      </c>
      <c r="F124" s="195">
        <v>53700</v>
      </c>
    </row>
    <row r="125" spans="1:13" x14ac:dyDescent="0.2">
      <c r="A125" s="193" t="s">
        <v>23</v>
      </c>
      <c r="B125" s="194">
        <v>4017</v>
      </c>
      <c r="C125" s="194">
        <v>78563</v>
      </c>
      <c r="D125" s="194">
        <v>5789</v>
      </c>
      <c r="E125" s="194">
        <v>7822</v>
      </c>
      <c r="F125" s="195">
        <v>96191</v>
      </c>
    </row>
    <row r="126" spans="1:13" s="164" customFormat="1" x14ac:dyDescent="0.2">
      <c r="A126" s="193" t="s">
        <v>102</v>
      </c>
      <c r="B126" s="194">
        <v>69938</v>
      </c>
      <c r="C126" s="194">
        <v>7763</v>
      </c>
      <c r="D126" s="194">
        <v>1046</v>
      </c>
      <c r="E126" s="194">
        <v>6517</v>
      </c>
      <c r="F126" s="195">
        <v>85264</v>
      </c>
    </row>
    <row r="127" spans="1:13" s="174" customFormat="1" x14ac:dyDescent="0.2">
      <c r="A127" s="193" t="s">
        <v>103</v>
      </c>
      <c r="B127" s="194">
        <v>6599</v>
      </c>
      <c r="C127" s="194">
        <v>4</v>
      </c>
      <c r="D127" s="194">
        <v>95</v>
      </c>
      <c r="E127" s="194">
        <v>91749</v>
      </c>
      <c r="F127" s="195">
        <v>98447</v>
      </c>
    </row>
    <row r="128" spans="1:13" s="56" customFormat="1" x14ac:dyDescent="0.2">
      <c r="A128" s="119" t="s">
        <v>13</v>
      </c>
      <c r="B128" s="261">
        <v>81787</v>
      </c>
      <c r="C128" s="261">
        <v>125888</v>
      </c>
      <c r="D128" s="261">
        <v>28444</v>
      </c>
      <c r="E128" s="261">
        <v>118697</v>
      </c>
      <c r="F128" s="173">
        <v>354816</v>
      </c>
    </row>
    <row r="129" spans="1:14" x14ac:dyDescent="0.2">
      <c r="A129" s="253" t="s">
        <v>86</v>
      </c>
      <c r="B129" s="254">
        <v>67.010000000000005</v>
      </c>
      <c r="C129" s="255">
        <v>61.34</v>
      </c>
      <c r="D129" s="255">
        <v>54.06</v>
      </c>
      <c r="E129" s="255">
        <v>75.25</v>
      </c>
      <c r="F129" s="255">
        <v>66.709999999999994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2" spans="1:14" x14ac:dyDescent="0.2">
      <c r="A132" s="2" t="s">
        <v>21</v>
      </c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200</v>
      </c>
      <c r="B135" s="325" t="s">
        <v>123</v>
      </c>
      <c r="C135" s="325"/>
      <c r="D135" s="325"/>
      <c r="E135" s="325"/>
      <c r="F135" s="325"/>
      <c r="H135" s="9" t="s">
        <v>201</v>
      </c>
      <c r="I135" s="325" t="s">
        <v>123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 t="s">
        <v>106</v>
      </c>
      <c r="C136" s="338"/>
      <c r="D136" s="338"/>
      <c r="E136" s="338"/>
      <c r="F136" s="338"/>
      <c r="H136" s="9"/>
      <c r="I136" s="338" t="s">
        <v>106</v>
      </c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 t="s">
        <v>31</v>
      </c>
      <c r="C145" s="185"/>
      <c r="D145" s="185"/>
      <c r="E145" s="185"/>
      <c r="F145" s="186"/>
      <c r="H145" s="272" t="s">
        <v>88</v>
      </c>
      <c r="I145" s="184" t="s">
        <v>31</v>
      </c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4637</v>
      </c>
      <c r="C148" s="194">
        <v>1411</v>
      </c>
      <c r="D148" s="194">
        <v>3964</v>
      </c>
      <c r="E148" s="194">
        <v>13889</v>
      </c>
      <c r="F148" s="195">
        <v>23901</v>
      </c>
      <c r="H148" s="273" t="s">
        <v>48</v>
      </c>
      <c r="I148" s="194">
        <v>9409</v>
      </c>
      <c r="J148" s="194">
        <v>828</v>
      </c>
      <c r="K148" s="194">
        <v>4498</v>
      </c>
      <c r="L148" s="194">
        <v>14015</v>
      </c>
      <c r="M148" s="195">
        <v>28750</v>
      </c>
    </row>
    <row r="149" spans="1:13" x14ac:dyDescent="0.2">
      <c r="A149" s="273" t="s">
        <v>49</v>
      </c>
      <c r="B149" s="194">
        <v>13039</v>
      </c>
      <c r="C149" s="194">
        <v>2074</v>
      </c>
      <c r="D149" s="194">
        <v>8862</v>
      </c>
      <c r="E149" s="194">
        <v>9056</v>
      </c>
      <c r="F149" s="195">
        <v>33031</v>
      </c>
      <c r="H149" s="273" t="s">
        <v>49</v>
      </c>
      <c r="I149" s="194">
        <v>25933</v>
      </c>
      <c r="J149" s="194">
        <v>7543</v>
      </c>
      <c r="K149" s="194">
        <v>5563</v>
      </c>
      <c r="L149" s="194">
        <v>61518</v>
      </c>
      <c r="M149" s="195">
        <v>100557</v>
      </c>
    </row>
    <row r="150" spans="1:13" x14ac:dyDescent="0.2">
      <c r="A150" s="273" t="s">
        <v>50</v>
      </c>
      <c r="B150" s="194">
        <v>9280</v>
      </c>
      <c r="C150" s="194">
        <v>12989</v>
      </c>
      <c r="D150" s="194">
        <v>4367</v>
      </c>
      <c r="E150" s="194">
        <v>729</v>
      </c>
      <c r="F150" s="195">
        <v>27365</v>
      </c>
      <c r="H150" s="273" t="s">
        <v>50</v>
      </c>
      <c r="I150" s="194">
        <v>4747</v>
      </c>
      <c r="J150" s="194">
        <v>14358</v>
      </c>
      <c r="K150" s="194">
        <v>1048</v>
      </c>
      <c r="L150" s="194">
        <v>21655</v>
      </c>
      <c r="M150" s="195">
        <v>41808</v>
      </c>
    </row>
    <row r="151" spans="1:13" x14ac:dyDescent="0.2">
      <c r="A151" s="273" t="s">
        <v>51</v>
      </c>
      <c r="B151" s="194">
        <v>4855</v>
      </c>
      <c r="C151" s="194">
        <v>23809</v>
      </c>
      <c r="D151" s="194">
        <v>886</v>
      </c>
      <c r="E151" s="194">
        <v>192</v>
      </c>
      <c r="F151" s="195">
        <v>29742</v>
      </c>
      <c r="H151" s="273" t="s">
        <v>51</v>
      </c>
      <c r="I151" s="194">
        <v>1457</v>
      </c>
      <c r="J151" s="194">
        <v>8391</v>
      </c>
      <c r="K151" s="194">
        <v>139</v>
      </c>
      <c r="L151" s="194">
        <v>5725</v>
      </c>
      <c r="M151" s="195">
        <v>15712</v>
      </c>
    </row>
    <row r="152" spans="1:13" x14ac:dyDescent="0.2">
      <c r="A152" s="273" t="s">
        <v>52</v>
      </c>
      <c r="B152" s="194">
        <v>3965</v>
      </c>
      <c r="C152" s="194">
        <v>25875</v>
      </c>
      <c r="D152" s="194">
        <v>284</v>
      </c>
      <c r="E152" s="194">
        <v>66</v>
      </c>
      <c r="F152" s="195">
        <v>30190</v>
      </c>
      <c r="H152" s="273" t="s">
        <v>52</v>
      </c>
      <c r="I152" s="194">
        <v>896</v>
      </c>
      <c r="J152" s="194">
        <v>7421</v>
      </c>
      <c r="K152" s="194">
        <v>53</v>
      </c>
      <c r="L152" s="194">
        <v>3375</v>
      </c>
      <c r="M152" s="195">
        <v>11745</v>
      </c>
    </row>
    <row r="153" spans="1:13" x14ac:dyDescent="0.2">
      <c r="A153" s="273" t="s">
        <v>53</v>
      </c>
      <c r="B153" s="194">
        <v>3480</v>
      </c>
      <c r="C153" s="194">
        <v>18461</v>
      </c>
      <c r="D153" s="194">
        <v>110</v>
      </c>
      <c r="E153" s="194">
        <v>13</v>
      </c>
      <c r="F153" s="195">
        <v>22064</v>
      </c>
      <c r="H153" s="273" t="s">
        <v>53</v>
      </c>
      <c r="I153" s="194">
        <v>358</v>
      </c>
      <c r="J153" s="194">
        <v>3112</v>
      </c>
      <c r="K153" s="194">
        <v>11</v>
      </c>
      <c r="L153" s="194">
        <v>1055</v>
      </c>
      <c r="M153" s="195">
        <v>4536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39256</v>
      </c>
      <c r="C155" s="239">
        <v>84619</v>
      </c>
      <c r="D155" s="239">
        <v>18473</v>
      </c>
      <c r="E155" s="239">
        <v>23945</v>
      </c>
      <c r="F155" s="240">
        <v>166293</v>
      </c>
      <c r="H155" s="119" t="s">
        <v>13</v>
      </c>
      <c r="I155" s="239">
        <v>42800</v>
      </c>
      <c r="J155" s="239">
        <v>41653</v>
      </c>
      <c r="K155" s="239">
        <v>11312</v>
      </c>
      <c r="L155" s="239">
        <v>107343</v>
      </c>
      <c r="M155" s="240">
        <v>203108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3493</v>
      </c>
      <c r="C159" s="194">
        <v>824</v>
      </c>
      <c r="D159" s="194">
        <v>3666</v>
      </c>
      <c r="E159" s="194">
        <v>12074</v>
      </c>
      <c r="F159" s="195">
        <v>20057</v>
      </c>
      <c r="H159" s="273" t="s">
        <v>48</v>
      </c>
      <c r="I159" s="194">
        <v>9489</v>
      </c>
      <c r="J159" s="194">
        <v>654</v>
      </c>
      <c r="K159" s="194">
        <v>4451</v>
      </c>
      <c r="L159" s="194">
        <v>10687</v>
      </c>
      <c r="M159" s="195">
        <v>25281</v>
      </c>
    </row>
    <row r="160" spans="1:13" s="56" customFormat="1" x14ac:dyDescent="0.2">
      <c r="A160" s="273" t="s">
        <v>49</v>
      </c>
      <c r="B160" s="194">
        <v>12133</v>
      </c>
      <c r="C160" s="194">
        <v>1891</v>
      </c>
      <c r="D160" s="194">
        <v>8189</v>
      </c>
      <c r="E160" s="194">
        <v>8303</v>
      </c>
      <c r="F160" s="195">
        <v>30516</v>
      </c>
      <c r="H160" s="273" t="s">
        <v>49</v>
      </c>
      <c r="I160" s="194">
        <v>27563</v>
      </c>
      <c r="J160" s="194">
        <v>8208</v>
      </c>
      <c r="K160" s="194">
        <v>5419</v>
      </c>
      <c r="L160" s="194">
        <v>56694</v>
      </c>
      <c r="M160" s="195">
        <v>97884</v>
      </c>
    </row>
    <row r="161" spans="1:13" s="56" customFormat="1" x14ac:dyDescent="0.2">
      <c r="A161" s="273" t="s">
        <v>50</v>
      </c>
      <c r="B161" s="194">
        <v>9583</v>
      </c>
      <c r="C161" s="194">
        <v>15145</v>
      </c>
      <c r="D161" s="194">
        <v>4290</v>
      </c>
      <c r="E161" s="194">
        <v>674</v>
      </c>
      <c r="F161" s="195">
        <v>29692</v>
      </c>
      <c r="H161" s="273" t="s">
        <v>50</v>
      </c>
      <c r="I161" s="194">
        <v>5368</v>
      </c>
      <c r="J161" s="194">
        <v>17018</v>
      </c>
      <c r="K161" s="194">
        <v>1125</v>
      </c>
      <c r="L161" s="194">
        <v>20607</v>
      </c>
      <c r="M161" s="195">
        <v>44118</v>
      </c>
    </row>
    <row r="162" spans="1:13" s="56" customFormat="1" x14ac:dyDescent="0.2">
      <c r="A162" s="273" t="s">
        <v>51</v>
      </c>
      <c r="B162" s="194">
        <v>4576</v>
      </c>
      <c r="C162" s="194">
        <v>25340</v>
      </c>
      <c r="D162" s="194">
        <v>825</v>
      </c>
      <c r="E162" s="194">
        <v>136</v>
      </c>
      <c r="F162" s="195">
        <v>30877</v>
      </c>
      <c r="H162" s="273" t="s">
        <v>51</v>
      </c>
      <c r="I162" s="194">
        <v>1509</v>
      </c>
      <c r="J162" s="194">
        <v>8525</v>
      </c>
      <c r="K162" s="194">
        <v>123</v>
      </c>
      <c r="L162" s="194">
        <v>5479</v>
      </c>
      <c r="M162" s="195">
        <v>15636</v>
      </c>
    </row>
    <row r="163" spans="1:13" s="56" customFormat="1" x14ac:dyDescent="0.2">
      <c r="A163" s="273" t="s">
        <v>52</v>
      </c>
      <c r="B163" s="194">
        <v>3559</v>
      </c>
      <c r="C163" s="194">
        <v>22753</v>
      </c>
      <c r="D163" s="194">
        <v>217</v>
      </c>
      <c r="E163" s="194">
        <v>46</v>
      </c>
      <c r="F163" s="195">
        <v>26575</v>
      </c>
      <c r="H163" s="273" t="s">
        <v>52</v>
      </c>
      <c r="I163" s="194">
        <v>928</v>
      </c>
      <c r="J163" s="194">
        <v>7782</v>
      </c>
      <c r="K163" s="194">
        <v>36</v>
      </c>
      <c r="L163" s="194">
        <v>3061</v>
      </c>
      <c r="M163" s="195">
        <v>11807</v>
      </c>
    </row>
    <row r="164" spans="1:13" s="56" customFormat="1" x14ac:dyDescent="0.2">
      <c r="A164" s="273" t="s">
        <v>53</v>
      </c>
      <c r="B164" s="194">
        <v>3185</v>
      </c>
      <c r="C164" s="194">
        <v>14874</v>
      </c>
      <c r="D164" s="194">
        <v>100</v>
      </c>
      <c r="E164" s="194">
        <v>14</v>
      </c>
      <c r="F164" s="195">
        <v>18173</v>
      </c>
      <c r="H164" s="273" t="s">
        <v>53</v>
      </c>
      <c r="I164" s="194">
        <v>401</v>
      </c>
      <c r="J164" s="194">
        <v>2874</v>
      </c>
      <c r="K164" s="194">
        <v>3</v>
      </c>
      <c r="L164" s="194">
        <v>922</v>
      </c>
      <c r="M164" s="195">
        <v>4200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36529</v>
      </c>
      <c r="C166" s="245">
        <v>80827</v>
      </c>
      <c r="D166" s="245">
        <v>17287</v>
      </c>
      <c r="E166" s="245">
        <v>21247</v>
      </c>
      <c r="F166" s="246">
        <v>155890</v>
      </c>
      <c r="H166" s="244" t="s">
        <v>13</v>
      </c>
      <c r="I166" s="245">
        <v>45258</v>
      </c>
      <c r="J166" s="245">
        <v>45061</v>
      </c>
      <c r="K166" s="245">
        <v>11157</v>
      </c>
      <c r="L166" s="245">
        <v>97450</v>
      </c>
      <c r="M166" s="246">
        <v>198926</v>
      </c>
    </row>
    <row r="167" spans="1:13" s="56" customFormat="1" x14ac:dyDescent="0.2">
      <c r="A167" s="2" t="s">
        <v>21</v>
      </c>
      <c r="B167" s="247"/>
      <c r="C167" s="247"/>
      <c r="D167" s="247"/>
      <c r="E167" s="247"/>
      <c r="F167" s="247"/>
      <c r="H167" s="2" t="s">
        <v>21</v>
      </c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202</v>
      </c>
      <c r="B172" s="325" t="s">
        <v>123</v>
      </c>
      <c r="C172" s="325"/>
      <c r="D172" s="325"/>
      <c r="E172" s="325"/>
      <c r="F172" s="325"/>
      <c r="H172" s="325" t="s">
        <v>123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 t="s">
        <v>106</v>
      </c>
      <c r="C173" s="338"/>
      <c r="D173" s="338"/>
      <c r="E173" s="338"/>
      <c r="F173" s="338"/>
      <c r="H173" s="338" t="s">
        <v>106</v>
      </c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 t="s">
        <v>31</v>
      </c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14046</v>
      </c>
      <c r="C185" s="194">
        <v>2239</v>
      </c>
      <c r="D185" s="194">
        <v>8462</v>
      </c>
      <c r="E185" s="194">
        <v>27904</v>
      </c>
      <c r="F185" s="195">
        <v>52651</v>
      </c>
    </row>
    <row r="186" spans="1:13" x14ac:dyDescent="0.2">
      <c r="A186" s="273" t="s">
        <v>49</v>
      </c>
      <c r="B186" s="194">
        <v>38972</v>
      </c>
      <c r="C186" s="194">
        <v>9617</v>
      </c>
      <c r="D186" s="194">
        <v>14425</v>
      </c>
      <c r="E186" s="194">
        <v>70574</v>
      </c>
      <c r="F186" s="195">
        <v>133588</v>
      </c>
    </row>
    <row r="187" spans="1:13" x14ac:dyDescent="0.2">
      <c r="A187" s="273" t="s">
        <v>50</v>
      </c>
      <c r="B187" s="194">
        <v>14027</v>
      </c>
      <c r="C187" s="194">
        <v>27347</v>
      </c>
      <c r="D187" s="194">
        <v>5415</v>
      </c>
      <c r="E187" s="194">
        <v>22384</v>
      </c>
      <c r="F187" s="195">
        <v>69173</v>
      </c>
    </row>
    <row r="188" spans="1:13" x14ac:dyDescent="0.2">
      <c r="A188" s="273" t="s">
        <v>51</v>
      </c>
      <c r="B188" s="194">
        <v>6312</v>
      </c>
      <c r="C188" s="194">
        <v>32200</v>
      </c>
      <c r="D188" s="194">
        <v>1025</v>
      </c>
      <c r="E188" s="194">
        <v>5917</v>
      </c>
      <c r="F188" s="195">
        <v>45454</v>
      </c>
    </row>
    <row r="189" spans="1:13" x14ac:dyDescent="0.2">
      <c r="A189" s="273" t="s">
        <v>52</v>
      </c>
      <c r="B189" s="194">
        <v>4861</v>
      </c>
      <c r="C189" s="194">
        <v>33296</v>
      </c>
      <c r="D189" s="194">
        <v>337</v>
      </c>
      <c r="E189" s="194">
        <v>3441</v>
      </c>
      <c r="F189" s="195">
        <v>41935</v>
      </c>
    </row>
    <row r="190" spans="1:13" x14ac:dyDescent="0.2">
      <c r="A190" s="273" t="s">
        <v>53</v>
      </c>
      <c r="B190" s="194">
        <v>3838</v>
      </c>
      <c r="C190" s="194">
        <v>21573</v>
      </c>
      <c r="D190" s="194">
        <v>121</v>
      </c>
      <c r="E190" s="194">
        <v>1068</v>
      </c>
      <c r="F190" s="195">
        <v>26600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82056</v>
      </c>
      <c r="C192" s="239">
        <v>126272</v>
      </c>
      <c r="D192" s="239">
        <v>29785</v>
      </c>
      <c r="E192" s="239">
        <v>131288</v>
      </c>
      <c r="F192" s="240">
        <v>369401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tr">
        <f>+B20</f>
        <v>Decorrenti ANNO 2021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12982</v>
      </c>
      <c r="C196" s="194">
        <v>1478</v>
      </c>
      <c r="D196" s="194">
        <v>8117</v>
      </c>
      <c r="E196" s="194">
        <v>22761</v>
      </c>
      <c r="F196" s="195">
        <v>45338</v>
      </c>
    </row>
    <row r="197" spans="1:13" s="56" customFormat="1" x14ac:dyDescent="0.2">
      <c r="A197" s="273" t="s">
        <v>49</v>
      </c>
      <c r="B197" s="194">
        <v>39696</v>
      </c>
      <c r="C197" s="194">
        <v>10099</v>
      </c>
      <c r="D197" s="194">
        <v>13608</v>
      </c>
      <c r="E197" s="194">
        <v>64997</v>
      </c>
      <c r="F197" s="195">
        <v>128400</v>
      </c>
    </row>
    <row r="198" spans="1:13" s="56" customFormat="1" x14ac:dyDescent="0.2">
      <c r="A198" s="273" t="s">
        <v>50</v>
      </c>
      <c r="B198" s="194">
        <v>14951</v>
      </c>
      <c r="C198" s="194">
        <v>32163</v>
      </c>
      <c r="D198" s="194">
        <v>5415</v>
      </c>
      <c r="E198" s="194">
        <v>21281</v>
      </c>
      <c r="F198" s="195">
        <v>73810</v>
      </c>
    </row>
    <row r="199" spans="1:13" s="56" customFormat="1" x14ac:dyDescent="0.2">
      <c r="A199" s="273" t="s">
        <v>51</v>
      </c>
      <c r="B199" s="194">
        <v>6085</v>
      </c>
      <c r="C199" s="194">
        <v>33865</v>
      </c>
      <c r="D199" s="194">
        <v>948</v>
      </c>
      <c r="E199" s="194">
        <v>5615</v>
      </c>
      <c r="F199" s="195">
        <v>46513</v>
      </c>
    </row>
    <row r="200" spans="1:13" s="56" customFormat="1" x14ac:dyDescent="0.2">
      <c r="A200" s="273" t="s">
        <v>52</v>
      </c>
      <c r="B200" s="194">
        <v>4487</v>
      </c>
      <c r="C200" s="194">
        <v>30535</v>
      </c>
      <c r="D200" s="194">
        <v>253</v>
      </c>
      <c r="E200" s="194">
        <v>3107</v>
      </c>
      <c r="F200" s="195">
        <v>38382</v>
      </c>
    </row>
    <row r="201" spans="1:13" s="56" customFormat="1" x14ac:dyDescent="0.2">
      <c r="A201" s="273" t="s">
        <v>53</v>
      </c>
      <c r="B201" s="194">
        <v>3586</v>
      </c>
      <c r="C201" s="194">
        <v>17748</v>
      </c>
      <c r="D201" s="194">
        <v>103</v>
      </c>
      <c r="E201" s="194">
        <v>936</v>
      </c>
      <c r="F201" s="195">
        <v>22373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81787</v>
      </c>
      <c r="C203" s="245">
        <v>125888</v>
      </c>
      <c r="D203" s="245">
        <v>28444</v>
      </c>
      <c r="E203" s="245">
        <v>118697</v>
      </c>
      <c r="F203" s="246">
        <v>354816</v>
      </c>
    </row>
    <row r="204" spans="1:13" s="56" customFormat="1" x14ac:dyDescent="0.2">
      <c r="A204" s="2" t="s">
        <v>21</v>
      </c>
      <c r="B204" s="247"/>
      <c r="C204" s="247"/>
      <c r="D204" s="247"/>
      <c r="E204" s="247"/>
      <c r="F204" s="247"/>
    </row>
    <row r="205" spans="1:13" x14ac:dyDescent="0.2">
      <c r="A205" s="9" t="s">
        <v>115</v>
      </c>
      <c r="B205" s="325" t="s">
        <v>123</v>
      </c>
      <c r="C205" s="325"/>
      <c r="D205" s="325"/>
      <c r="E205" s="325"/>
      <c r="F205" s="325"/>
      <c r="H205" s="325" t="s">
        <v>123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 t="s">
        <v>106</v>
      </c>
      <c r="C206" s="338"/>
      <c r="D206" s="338"/>
      <c r="E206" s="338"/>
      <c r="F206" s="338"/>
      <c r="H206" s="338" t="s">
        <v>106</v>
      </c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+B20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 t="s">
        <v>31</v>
      </c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77016</v>
      </c>
      <c r="C219" s="252">
        <v>115939</v>
      </c>
      <c r="D219" s="252">
        <v>22937</v>
      </c>
      <c r="E219" s="252">
        <v>128949</v>
      </c>
      <c r="F219" s="28">
        <v>344841</v>
      </c>
    </row>
    <row r="220" spans="1:13" x14ac:dyDescent="0.2">
      <c r="A220" s="193" t="s">
        <v>26</v>
      </c>
      <c r="B220" s="169">
        <v>5040</v>
      </c>
      <c r="C220" s="252">
        <v>10333</v>
      </c>
      <c r="D220" s="252">
        <v>6848</v>
      </c>
      <c r="E220" s="252">
        <v>2339</v>
      </c>
      <c r="F220" s="28">
        <v>24560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82056</v>
      </c>
      <c r="C222" s="201">
        <v>126272</v>
      </c>
      <c r="D222" s="201">
        <v>29785</v>
      </c>
      <c r="E222" s="201">
        <v>131288</v>
      </c>
      <c r="F222" s="202">
        <v>369401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59"/>
      <c r="B224" s="144"/>
      <c r="C224" s="144"/>
      <c r="D224" s="144"/>
      <c r="E224" s="144"/>
      <c r="F224" s="205"/>
    </row>
    <row r="225" spans="1:13" x14ac:dyDescent="0.2">
      <c r="A225" s="193"/>
      <c r="B225" s="339" t="str">
        <f>+B20</f>
        <v>Decorrenti ANNO 2021</v>
      </c>
      <c r="C225" s="339"/>
      <c r="D225" s="339"/>
      <c r="E225" s="339"/>
      <c r="F225" s="340"/>
      <c r="H225" s="343" t="str">
        <f>+B217</f>
        <v>Decorrenti ANNO 2020</v>
      </c>
      <c r="I225" s="343"/>
      <c r="J225" s="343"/>
      <c r="K225" s="343"/>
      <c r="L225" s="343"/>
      <c r="M225" s="343"/>
    </row>
    <row r="226" spans="1:13" x14ac:dyDescent="0.2">
      <c r="A226" s="193"/>
      <c r="B226" s="194"/>
      <c r="C226" s="194"/>
      <c r="D226" s="194"/>
      <c r="E226" s="194"/>
      <c r="F226" s="195"/>
    </row>
    <row r="227" spans="1:13" x14ac:dyDescent="0.2">
      <c r="A227" s="193" t="s">
        <v>100</v>
      </c>
      <c r="B227" s="194">
        <v>76504</v>
      </c>
      <c r="C227" s="194">
        <v>113740</v>
      </c>
      <c r="D227" s="194">
        <v>21596</v>
      </c>
      <c r="E227" s="194">
        <v>116374</v>
      </c>
      <c r="F227" s="195">
        <v>328214</v>
      </c>
    </row>
    <row r="228" spans="1:13" x14ac:dyDescent="0.2">
      <c r="A228" s="193" t="s">
        <v>26</v>
      </c>
      <c r="B228" s="194">
        <v>5283</v>
      </c>
      <c r="C228" s="194">
        <v>12148</v>
      </c>
      <c r="D228" s="194">
        <v>6848</v>
      </c>
      <c r="E228" s="194">
        <v>2323</v>
      </c>
      <c r="F228" s="195">
        <v>26602</v>
      </c>
    </row>
    <row r="229" spans="1:13" x14ac:dyDescent="0.2">
      <c r="A229" s="52"/>
      <c r="B229" s="194"/>
      <c r="C229" s="194"/>
      <c r="D229" s="194"/>
      <c r="E229" s="194"/>
      <c r="F229" s="238"/>
    </row>
    <row r="230" spans="1:13" ht="15" customHeight="1" x14ac:dyDescent="0.2">
      <c r="A230" s="244" t="s">
        <v>13</v>
      </c>
      <c r="B230" s="245">
        <v>81787</v>
      </c>
      <c r="C230" s="245">
        <v>125888</v>
      </c>
      <c r="D230" s="245">
        <v>28444</v>
      </c>
      <c r="E230" s="245">
        <v>118697</v>
      </c>
      <c r="F230" s="246">
        <v>354816</v>
      </c>
    </row>
    <row r="231" spans="1:13" ht="86.1" customHeight="1" x14ac:dyDescent="0.2">
      <c r="A231" s="346" t="s">
        <v>101</v>
      </c>
      <c r="B231" s="346"/>
      <c r="C231" s="346"/>
      <c r="D231" s="346"/>
      <c r="E231" s="346"/>
      <c r="F231" s="346"/>
    </row>
    <row r="232" spans="1:13" x14ac:dyDescent="0.2">
      <c r="A232" s="2" t="s">
        <v>21</v>
      </c>
      <c r="B232" s="266"/>
      <c r="C232" s="266"/>
      <c r="D232" s="266"/>
      <c r="E232" s="266"/>
      <c r="F232" s="266"/>
    </row>
    <row r="233" spans="1:13" s="286" customFormat="1" ht="15" customHeight="1" x14ac:dyDescent="0.2">
      <c r="A233" s="2"/>
      <c r="B233" s="2"/>
      <c r="C233" s="2"/>
      <c r="D233" s="2"/>
      <c r="E233" s="2"/>
      <c r="F233" s="2"/>
    </row>
    <row r="243" spans="1:6" x14ac:dyDescent="0.2">
      <c r="A243" s="9"/>
      <c r="B243" s="267"/>
      <c r="C243" s="267"/>
      <c r="D243" s="267"/>
      <c r="E243" s="267"/>
      <c r="F243" s="267"/>
    </row>
    <row r="244" spans="1:6" ht="13.5" x14ac:dyDescent="0.2">
      <c r="A244" s="9"/>
      <c r="B244" s="216"/>
      <c r="C244" s="216"/>
      <c r="D244" s="216"/>
      <c r="E244" s="216"/>
      <c r="F244" s="216"/>
    </row>
    <row r="246" spans="1:6" x14ac:dyDescent="0.2">
      <c r="A246" s="217"/>
      <c r="B246" s="217"/>
      <c r="C246" s="217"/>
      <c r="D246" s="217"/>
      <c r="E246" s="217"/>
      <c r="F246" s="217"/>
    </row>
    <row r="247" spans="1:6" x14ac:dyDescent="0.2">
      <c r="A247" s="9"/>
      <c r="B247" s="279"/>
      <c r="C247" s="280"/>
      <c r="D247" s="10"/>
      <c r="E247" s="10"/>
      <c r="F247" s="10"/>
    </row>
    <row r="248" spans="1:6" x14ac:dyDescent="0.2">
      <c r="A248" s="218"/>
      <c r="B248" s="218"/>
      <c r="C248" s="218"/>
      <c r="D248" s="218"/>
      <c r="E248" s="218"/>
      <c r="F248" s="218"/>
    </row>
    <row r="249" spans="1:6" x14ac:dyDescent="0.2">
      <c r="A249" s="287"/>
      <c r="B249" s="287"/>
      <c r="C249" s="287"/>
      <c r="D249" s="287"/>
      <c r="E249" s="287"/>
      <c r="F249" s="287"/>
    </row>
    <row r="250" spans="1:6" x14ac:dyDescent="0.2">
      <c r="B250" s="10"/>
      <c r="C250" s="248"/>
      <c r="D250" s="10"/>
      <c r="E250" s="10"/>
      <c r="F250" s="10"/>
    </row>
    <row r="279" spans="1:1" x14ac:dyDescent="0.2">
      <c r="A279" s="288"/>
    </row>
  </sheetData>
  <mergeCells count="82">
    <mergeCell ref="A67:F67"/>
    <mergeCell ref="A69:F69"/>
    <mergeCell ref="B76:F76"/>
    <mergeCell ref="B85:F85"/>
    <mergeCell ref="A39:F39"/>
    <mergeCell ref="A40:F40"/>
    <mergeCell ref="A4:F4"/>
    <mergeCell ref="A6:F6"/>
    <mergeCell ref="H138:M138"/>
    <mergeCell ref="B33:F33"/>
    <mergeCell ref="A38:F38"/>
    <mergeCell ref="B45:F45"/>
    <mergeCell ref="H38:M38"/>
    <mergeCell ref="H36:M36"/>
    <mergeCell ref="H33:M33"/>
    <mergeCell ref="B34:F34"/>
    <mergeCell ref="B35:F35"/>
    <mergeCell ref="A36:F36"/>
    <mergeCell ref="B52:F52"/>
    <mergeCell ref="H67:M67"/>
    <mergeCell ref="H34:M34"/>
    <mergeCell ref="H69:M69"/>
    <mergeCell ref="B20:F20"/>
    <mergeCell ref="H20:M20"/>
    <mergeCell ref="H65:M65"/>
    <mergeCell ref="H64:M64"/>
    <mergeCell ref="B13:F13"/>
    <mergeCell ref="B64:F64"/>
    <mergeCell ref="B65:F65"/>
    <mergeCell ref="H225:M225"/>
    <mergeCell ref="B217:F217"/>
    <mergeCell ref="A210:F210"/>
    <mergeCell ref="A102:F102"/>
    <mergeCell ref="H205:M205"/>
    <mergeCell ref="H206:M206"/>
    <mergeCell ref="B205:F205"/>
    <mergeCell ref="H173:M173"/>
    <mergeCell ref="H175:M175"/>
    <mergeCell ref="A138:F138"/>
    <mergeCell ref="A140:F140"/>
    <mergeCell ref="B147:F147"/>
    <mergeCell ref="H210:M210"/>
    <mergeCell ref="H172:M172"/>
    <mergeCell ref="A104:F104"/>
    <mergeCell ref="H104:M104"/>
    <mergeCell ref="B173:F173"/>
    <mergeCell ref="A175:F175"/>
    <mergeCell ref="A177:F177"/>
    <mergeCell ref="H212:M212"/>
    <mergeCell ref="I135:M135"/>
    <mergeCell ref="I136:M136"/>
    <mergeCell ref="B172:F172"/>
    <mergeCell ref="B135:F135"/>
    <mergeCell ref="H208:M208"/>
    <mergeCell ref="H177:M177"/>
    <mergeCell ref="B136:F136"/>
    <mergeCell ref="H140:M140"/>
    <mergeCell ref="I147:M147"/>
    <mergeCell ref="B195:F195"/>
    <mergeCell ref="B158:F158"/>
    <mergeCell ref="I158:M158"/>
    <mergeCell ref="A231:F231"/>
    <mergeCell ref="B225:F225"/>
    <mergeCell ref="B206:F206"/>
    <mergeCell ref="B184:F184"/>
    <mergeCell ref="A208:F208"/>
    <mergeCell ref="B99:F99"/>
    <mergeCell ref="B100:F100"/>
    <mergeCell ref="H1:M1"/>
    <mergeCell ref="H2:M2"/>
    <mergeCell ref="B122:F122"/>
    <mergeCell ref="H6:M6"/>
    <mergeCell ref="B1:F1"/>
    <mergeCell ref="B2:F2"/>
    <mergeCell ref="H99:M99"/>
    <mergeCell ref="H100:M100"/>
    <mergeCell ref="B111:F111"/>
    <mergeCell ref="H106:M106"/>
    <mergeCell ref="H120:M120"/>
    <mergeCell ref="H102:M102"/>
    <mergeCell ref="H8:M8"/>
    <mergeCell ref="H4:M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"/>
  <dimension ref="A1:HF60"/>
  <sheetViews>
    <sheetView showGridLines="0" view="pageBreakPreview" zoomScale="75" zoomScaleNormal="50" zoomScaleSheetLayoutView="75" workbookViewId="0">
      <selection activeCell="J4" sqref="J4"/>
    </sheetView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203</v>
      </c>
      <c r="B1" s="325" t="s">
        <v>232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49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B3" s="325" t="s">
        <v>107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 t="s">
        <v>38</v>
      </c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20368</v>
      </c>
      <c r="C17" s="22">
        <v>975.31819520816964</v>
      </c>
      <c r="D17" s="160">
        <v>36722</v>
      </c>
      <c r="E17" s="22">
        <v>2093.7802679592614</v>
      </c>
      <c r="F17" s="160">
        <v>8719</v>
      </c>
      <c r="G17" s="22">
        <v>719.93474022250257</v>
      </c>
      <c r="H17" s="160">
        <v>29546</v>
      </c>
      <c r="I17" s="22">
        <v>734.0051106748798</v>
      </c>
      <c r="J17" s="160">
        <v>95355</v>
      </c>
      <c r="K17" s="22">
        <v>1307.9241466100361</v>
      </c>
    </row>
    <row r="18" spans="1:214" x14ac:dyDescent="0.2">
      <c r="A18" s="159" t="s">
        <v>16</v>
      </c>
      <c r="B18" s="160">
        <v>19173</v>
      </c>
      <c r="C18" s="22">
        <v>1006.3571167788035</v>
      </c>
      <c r="D18" s="160">
        <v>26330</v>
      </c>
      <c r="E18" s="22">
        <v>2060.7463729586025</v>
      </c>
      <c r="F18" s="160">
        <v>5059</v>
      </c>
      <c r="G18" s="22">
        <v>728.65645384463335</v>
      </c>
      <c r="H18" s="160">
        <v>35687</v>
      </c>
      <c r="I18" s="22">
        <v>770.10788242217052</v>
      </c>
      <c r="J18" s="160">
        <v>86249</v>
      </c>
      <c r="K18" s="22">
        <v>1214.1990052058575</v>
      </c>
    </row>
    <row r="19" spans="1:214" x14ac:dyDescent="0.2">
      <c r="A19" s="159" t="s">
        <v>17</v>
      </c>
      <c r="B19" s="160">
        <v>19482</v>
      </c>
      <c r="C19" s="22">
        <v>994.0103685453239</v>
      </c>
      <c r="D19" s="160">
        <v>29093</v>
      </c>
      <c r="E19" s="22">
        <v>2025.0554772625717</v>
      </c>
      <c r="F19" s="160">
        <v>6952</v>
      </c>
      <c r="G19" s="22">
        <v>725.58558688147298</v>
      </c>
      <c r="H19" s="160">
        <v>25985</v>
      </c>
      <c r="I19" s="22">
        <v>744.16436405618629</v>
      </c>
      <c r="J19" s="160">
        <v>81512</v>
      </c>
      <c r="K19" s="22">
        <v>1259.4664466581607</v>
      </c>
    </row>
    <row r="20" spans="1:214" x14ac:dyDescent="0.2">
      <c r="A20" s="159" t="s">
        <v>18</v>
      </c>
      <c r="B20" s="160">
        <v>20729</v>
      </c>
      <c r="C20" s="22">
        <v>953.2369627092479</v>
      </c>
      <c r="D20" s="160">
        <v>29703</v>
      </c>
      <c r="E20" s="22">
        <v>2017.9202774130558</v>
      </c>
      <c r="F20" s="160">
        <v>8628</v>
      </c>
      <c r="G20" s="22">
        <v>720.58321743161798</v>
      </c>
      <c r="H20" s="160">
        <v>32275</v>
      </c>
      <c r="I20" s="22">
        <v>771.28223082881482</v>
      </c>
      <c r="J20" s="160">
        <v>91335</v>
      </c>
      <c r="K20" s="22">
        <v>1213.207007171402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79752</v>
      </c>
      <c r="C22" s="163">
        <v>981.60706941518708</v>
      </c>
      <c r="D22" s="162">
        <v>121848</v>
      </c>
      <c r="E22" s="163">
        <v>2051.7404963561157</v>
      </c>
      <c r="F22" s="162">
        <v>29358</v>
      </c>
      <c r="G22" s="163">
        <v>722.96641460589956</v>
      </c>
      <c r="H22" s="162">
        <v>123493</v>
      </c>
      <c r="I22" s="163">
        <v>756.31817188018749</v>
      </c>
      <c r="J22" s="162">
        <v>354451</v>
      </c>
      <c r="K22" s="163">
        <v>1249.5674945196938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22244</v>
      </c>
      <c r="C26" s="22">
        <v>980.1455223880597</v>
      </c>
      <c r="D26" s="160">
        <v>34342</v>
      </c>
      <c r="E26" s="22">
        <v>2007.4736474288043</v>
      </c>
      <c r="F26" s="160">
        <v>7525</v>
      </c>
      <c r="G26" s="22">
        <v>731.27083056478409</v>
      </c>
      <c r="H26" s="160">
        <v>34198</v>
      </c>
      <c r="I26" s="22">
        <v>771.23787940815248</v>
      </c>
      <c r="J26" s="160">
        <v>98309</v>
      </c>
      <c r="K26" s="22">
        <v>1247.2980601979473</v>
      </c>
    </row>
    <row r="27" spans="1:214" x14ac:dyDescent="0.2">
      <c r="A27" s="159" t="s">
        <v>16</v>
      </c>
      <c r="B27" s="160">
        <v>20669</v>
      </c>
      <c r="C27" s="22">
        <v>993.08950602351342</v>
      </c>
      <c r="D27" s="160">
        <v>28499</v>
      </c>
      <c r="E27" s="22">
        <v>1929.6693568195376</v>
      </c>
      <c r="F27" s="160">
        <v>8407</v>
      </c>
      <c r="G27" s="22">
        <v>730.46175805876055</v>
      </c>
      <c r="H27" s="160">
        <v>31618</v>
      </c>
      <c r="I27" s="22">
        <v>773.32076665190709</v>
      </c>
      <c r="J27" s="160">
        <v>89193</v>
      </c>
      <c r="K27" s="22">
        <v>1189.6860067494085</v>
      </c>
    </row>
    <row r="28" spans="1:214" x14ac:dyDescent="0.2">
      <c r="A28" s="159" t="s">
        <v>17</v>
      </c>
      <c r="B28" s="160">
        <v>19180</v>
      </c>
      <c r="C28" s="22">
        <v>1009.7380083420229</v>
      </c>
      <c r="D28" s="160">
        <v>30279</v>
      </c>
      <c r="E28" s="22">
        <v>1956.3078701410218</v>
      </c>
      <c r="F28" s="160">
        <v>6446</v>
      </c>
      <c r="G28" s="22">
        <v>729.83462612472852</v>
      </c>
      <c r="H28" s="160">
        <v>24993</v>
      </c>
      <c r="I28" s="22">
        <v>771.79450246068905</v>
      </c>
      <c r="J28" s="160">
        <v>80898</v>
      </c>
      <c r="K28" s="22">
        <v>1268.2117728497615</v>
      </c>
    </row>
    <row r="29" spans="1:214" x14ac:dyDescent="0.2">
      <c r="A29" s="159" t="s">
        <v>18</v>
      </c>
      <c r="B29" s="160">
        <v>17736</v>
      </c>
      <c r="C29" s="22">
        <v>977.6110735227785</v>
      </c>
      <c r="D29" s="160">
        <v>28825</v>
      </c>
      <c r="E29" s="22">
        <v>1944.4147788378143</v>
      </c>
      <c r="F29" s="160">
        <v>5754</v>
      </c>
      <c r="G29" s="22">
        <v>717.81421619742787</v>
      </c>
      <c r="H29" s="160">
        <v>20932</v>
      </c>
      <c r="I29" s="22">
        <v>789.72018918402443</v>
      </c>
      <c r="J29" s="160">
        <v>73247</v>
      </c>
      <c r="K29" s="22">
        <v>1283.9760399743334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79829</v>
      </c>
      <c r="C31" s="163">
        <v>990.04384371594278</v>
      </c>
      <c r="D31" s="162">
        <v>121945</v>
      </c>
      <c r="E31" s="163">
        <v>1961.6803476977325</v>
      </c>
      <c r="F31" s="162">
        <v>28132</v>
      </c>
      <c r="G31" s="163">
        <v>727.94763969856388</v>
      </c>
      <c r="H31" s="162">
        <v>111741</v>
      </c>
      <c r="I31" s="163">
        <v>775.41397517473445</v>
      </c>
      <c r="J31" s="162">
        <v>341647</v>
      </c>
      <c r="K31" s="163">
        <v>1245.0730666448117</v>
      </c>
    </row>
    <row r="32" spans="1:214" s="36" customFormat="1" x14ac:dyDescent="0.2">
      <c r="A32" s="329" t="s">
        <v>97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 t="s">
        <v>21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N279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142</v>
      </c>
      <c r="B1" s="325" t="s">
        <v>184</v>
      </c>
      <c r="C1" s="325"/>
      <c r="D1" s="325"/>
      <c r="E1" s="325"/>
      <c r="F1" s="325"/>
      <c r="H1" s="325" t="s">
        <v>184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/>
      <c r="C2" s="338"/>
      <c r="D2" s="338"/>
      <c r="E2" s="338"/>
      <c r="F2" s="338"/>
      <c r="H2" s="338"/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 t="s">
        <v>31</v>
      </c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37128</v>
      </c>
      <c r="C14" s="194">
        <v>80632</v>
      </c>
      <c r="D14" s="194">
        <v>18114</v>
      </c>
      <c r="E14" s="194">
        <v>23692</v>
      </c>
      <c r="F14" s="195">
        <v>159566</v>
      </c>
    </row>
    <row r="15" spans="1:13" ht="15" customHeight="1" x14ac:dyDescent="0.2">
      <c r="A15" s="193" t="s">
        <v>29</v>
      </c>
      <c r="B15" s="194">
        <v>42624</v>
      </c>
      <c r="C15" s="194">
        <v>41216</v>
      </c>
      <c r="D15" s="194">
        <v>11244</v>
      </c>
      <c r="E15" s="194">
        <v>99801</v>
      </c>
      <c r="F15" s="195">
        <v>194885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79752</v>
      </c>
      <c r="C17" s="201">
        <v>121848</v>
      </c>
      <c r="D17" s="201">
        <v>29358</v>
      </c>
      <c r="E17" s="201">
        <v>123493</v>
      </c>
      <c r="F17" s="202">
        <v>354451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</row>
    <row r="20" spans="1:13" x14ac:dyDescent="0.2">
      <c r="A20" s="192"/>
      <c r="B20" s="341" t="str">
        <f>+FPLD_tot!$B$20</f>
        <v>Decorrenti ANNO 2021</v>
      </c>
      <c r="C20" s="341"/>
      <c r="D20" s="341"/>
      <c r="E20" s="341"/>
      <c r="F20" s="342"/>
      <c r="H20" s="325" t="str">
        <f>+B13</f>
        <v>Decorrenti ANNO 2020</v>
      </c>
      <c r="I20" s="325"/>
      <c r="J20" s="325"/>
      <c r="K20" s="325"/>
      <c r="L20" s="325"/>
      <c r="M20" s="325"/>
    </row>
    <row r="21" spans="1:13" x14ac:dyDescent="0.2">
      <c r="A21" s="193" t="s">
        <v>28</v>
      </c>
      <c r="B21" s="194">
        <v>34761</v>
      </c>
      <c r="C21" s="194">
        <v>77288</v>
      </c>
      <c r="D21" s="194">
        <v>17017</v>
      </c>
      <c r="E21" s="194">
        <v>21043</v>
      </c>
      <c r="F21" s="195">
        <v>150109</v>
      </c>
      <c r="I21" s="211"/>
      <c r="J21" s="191"/>
      <c r="K21" s="191"/>
      <c r="L21" s="191"/>
    </row>
    <row r="22" spans="1:13" x14ac:dyDescent="0.2">
      <c r="A22" s="193" t="s">
        <v>29</v>
      </c>
      <c r="B22" s="194">
        <v>45068</v>
      </c>
      <c r="C22" s="194">
        <v>44657</v>
      </c>
      <c r="D22" s="194">
        <v>11115</v>
      </c>
      <c r="E22" s="194">
        <v>90698</v>
      </c>
      <c r="F22" s="195">
        <v>191538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79829</v>
      </c>
      <c r="C24" s="214">
        <v>121945</v>
      </c>
      <c r="D24" s="214">
        <v>28132</v>
      </c>
      <c r="E24" s="214">
        <v>111741</v>
      </c>
      <c r="F24" s="215">
        <v>341647</v>
      </c>
      <c r="I24" s="211"/>
      <c r="J24" s="191"/>
      <c r="K24" s="191"/>
      <c r="L24" s="191"/>
    </row>
    <row r="25" spans="1:13" ht="15" customHeight="1" x14ac:dyDescent="0.2">
      <c r="A25" s="2" t="s">
        <v>21</v>
      </c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143</v>
      </c>
      <c r="B33" s="325" t="s">
        <v>184</v>
      </c>
      <c r="C33" s="325"/>
      <c r="D33" s="325"/>
      <c r="E33" s="325"/>
      <c r="F33" s="325"/>
      <c r="H33" s="325" t="s">
        <v>184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/>
      <c r="C34" s="338"/>
      <c r="D34" s="338"/>
      <c r="E34" s="338"/>
      <c r="F34" s="338"/>
      <c r="H34" s="338"/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 t="s">
        <v>31</v>
      </c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66.86</v>
      </c>
      <c r="C46" s="220">
        <v>61.57</v>
      </c>
      <c r="D46" s="220">
        <v>54.16</v>
      </c>
      <c r="E46" s="220">
        <v>76.77</v>
      </c>
      <c r="F46" s="221">
        <v>64.22</v>
      </c>
    </row>
    <row r="47" spans="1:13" s="56" customFormat="1" x14ac:dyDescent="0.2">
      <c r="A47" s="193" t="s">
        <v>29</v>
      </c>
      <c r="B47" s="220">
        <v>67.13</v>
      </c>
      <c r="C47" s="220">
        <v>60.97</v>
      </c>
      <c r="D47" s="220">
        <v>53.22</v>
      </c>
      <c r="E47" s="220">
        <v>74.72</v>
      </c>
      <c r="F47" s="221">
        <v>68.91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67</v>
      </c>
      <c r="C49" s="225">
        <v>61.37</v>
      </c>
      <c r="D49" s="225">
        <v>53.8</v>
      </c>
      <c r="E49" s="225">
        <v>75.11</v>
      </c>
      <c r="F49" s="226">
        <v>66.8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+B20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66.92</v>
      </c>
      <c r="C53" s="220">
        <v>61.49</v>
      </c>
      <c r="D53" s="220">
        <v>54.48</v>
      </c>
      <c r="E53" s="220">
        <v>77.430000000000007</v>
      </c>
      <c r="F53" s="221">
        <v>64.19</v>
      </c>
    </row>
    <row r="54" spans="1:13" x14ac:dyDescent="0.2">
      <c r="A54" s="193" t="s">
        <v>29</v>
      </c>
      <c r="B54" s="220">
        <v>67.12</v>
      </c>
      <c r="C54" s="220">
        <v>60.92</v>
      </c>
      <c r="D54" s="220">
        <v>53.34</v>
      </c>
      <c r="E54" s="220">
        <v>74.64</v>
      </c>
      <c r="F54" s="221">
        <v>68.44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67.040000000000006</v>
      </c>
      <c r="C56" s="233">
        <v>61.28</v>
      </c>
      <c r="D56" s="233">
        <v>54.03</v>
      </c>
      <c r="E56" s="233">
        <v>75.17</v>
      </c>
      <c r="F56" s="234">
        <v>66.569999999999993</v>
      </c>
    </row>
    <row r="57" spans="1:13" ht="15" customHeight="1" x14ac:dyDescent="0.2">
      <c r="A57" s="2" t="s">
        <v>21</v>
      </c>
    </row>
    <row r="64" spans="1:13" x14ac:dyDescent="0.2">
      <c r="A64" s="9" t="s">
        <v>144</v>
      </c>
      <c r="B64" s="325" t="s">
        <v>184</v>
      </c>
      <c r="C64" s="325"/>
      <c r="D64" s="325"/>
      <c r="E64" s="325"/>
      <c r="F64" s="325"/>
      <c r="H64" s="325" t="s">
        <v>184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/>
      <c r="C65" s="338"/>
      <c r="D65" s="338"/>
      <c r="E65" s="338"/>
      <c r="F65" s="338"/>
      <c r="H65" s="338"/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 t="s">
        <v>31</v>
      </c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18577</v>
      </c>
      <c r="C77" s="194">
        <v>47304</v>
      </c>
      <c r="D77" s="194">
        <v>5648</v>
      </c>
      <c r="E77" s="194">
        <v>42473</v>
      </c>
      <c r="F77" s="237">
        <v>114002</v>
      </c>
    </row>
    <row r="78" spans="1:13" x14ac:dyDescent="0.2">
      <c r="A78" s="236" t="s">
        <v>35</v>
      </c>
      <c r="B78" s="194">
        <v>11811</v>
      </c>
      <c r="C78" s="194">
        <v>32095</v>
      </c>
      <c r="D78" s="194">
        <v>4672</v>
      </c>
      <c r="E78" s="194">
        <v>21152</v>
      </c>
      <c r="F78" s="195">
        <v>69730</v>
      </c>
    </row>
    <row r="79" spans="1:13" x14ac:dyDescent="0.2">
      <c r="A79" s="236" t="s">
        <v>36</v>
      </c>
      <c r="B79" s="194">
        <v>16045</v>
      </c>
      <c r="C79" s="194">
        <v>21409</v>
      </c>
      <c r="D79" s="194">
        <v>5414</v>
      </c>
      <c r="E79" s="194">
        <v>21879</v>
      </c>
      <c r="F79" s="195">
        <v>64747</v>
      </c>
    </row>
    <row r="80" spans="1:13" x14ac:dyDescent="0.2">
      <c r="A80" s="236" t="s">
        <v>37</v>
      </c>
      <c r="B80" s="194">
        <v>33319</v>
      </c>
      <c r="C80" s="194">
        <v>21040</v>
      </c>
      <c r="D80" s="194">
        <v>13624</v>
      </c>
      <c r="E80" s="194">
        <v>37989</v>
      </c>
      <c r="F80" s="195">
        <v>105972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79752</v>
      </c>
      <c r="C82" s="239">
        <v>121848</v>
      </c>
      <c r="D82" s="239">
        <v>29358</v>
      </c>
      <c r="E82" s="239">
        <v>123493</v>
      </c>
      <c r="F82" s="240">
        <v>354451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19442</v>
      </c>
      <c r="C86" s="194">
        <v>48132</v>
      </c>
      <c r="D86" s="194">
        <v>5998</v>
      </c>
      <c r="E86" s="194">
        <v>34731</v>
      </c>
      <c r="F86" s="237">
        <v>108303</v>
      </c>
    </row>
    <row r="87" spans="1:6" x14ac:dyDescent="0.2">
      <c r="A87" s="236" t="s">
        <v>35</v>
      </c>
      <c r="B87" s="194">
        <v>12554</v>
      </c>
      <c r="C87" s="194">
        <v>32879</v>
      </c>
      <c r="D87" s="194">
        <v>4695</v>
      </c>
      <c r="E87" s="194">
        <v>19815</v>
      </c>
      <c r="F87" s="195">
        <v>69943</v>
      </c>
    </row>
    <row r="88" spans="1:6" x14ac:dyDescent="0.2">
      <c r="A88" s="236" t="s">
        <v>36</v>
      </c>
      <c r="B88" s="194">
        <v>15735</v>
      </c>
      <c r="C88" s="194">
        <v>21397</v>
      </c>
      <c r="D88" s="194">
        <v>5109</v>
      </c>
      <c r="E88" s="194">
        <v>20055</v>
      </c>
      <c r="F88" s="195">
        <v>62296</v>
      </c>
    </row>
    <row r="89" spans="1:6" x14ac:dyDescent="0.2">
      <c r="A89" s="236" t="s">
        <v>37</v>
      </c>
      <c r="B89" s="194">
        <v>32098</v>
      </c>
      <c r="C89" s="194">
        <v>19537</v>
      </c>
      <c r="D89" s="194">
        <v>12330</v>
      </c>
      <c r="E89" s="194">
        <v>37140</v>
      </c>
      <c r="F89" s="195">
        <v>101105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79829</v>
      </c>
      <c r="C91" s="245">
        <v>121945</v>
      </c>
      <c r="D91" s="245">
        <v>28132</v>
      </c>
      <c r="E91" s="245">
        <v>111741</v>
      </c>
      <c r="F91" s="246">
        <v>341647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6" spans="1:6" x14ac:dyDescent="0.2">
      <c r="A96" s="2" t="s">
        <v>21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204</v>
      </c>
      <c r="B99" s="325" t="s">
        <v>184</v>
      </c>
      <c r="C99" s="325"/>
      <c r="D99" s="325"/>
      <c r="E99" s="325"/>
      <c r="F99" s="325"/>
      <c r="H99" s="325" t="s">
        <v>184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/>
      <c r="C100" s="338"/>
      <c r="D100" s="338"/>
      <c r="E100" s="338"/>
      <c r="F100" s="338"/>
      <c r="H100" s="338"/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 t="s">
        <v>31</v>
      </c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280</v>
      </c>
      <c r="C112" s="252">
        <v>86</v>
      </c>
      <c r="D112" s="252">
        <v>14322</v>
      </c>
      <c r="E112" s="252">
        <v>8340</v>
      </c>
      <c r="F112" s="237">
        <v>23028</v>
      </c>
    </row>
    <row r="113" spans="1:13" x14ac:dyDescent="0.2">
      <c r="A113" s="193" t="s">
        <v>25</v>
      </c>
      <c r="B113" s="252">
        <v>1078</v>
      </c>
      <c r="C113" s="252">
        <v>39138</v>
      </c>
      <c r="D113" s="252">
        <v>8232</v>
      </c>
      <c r="E113" s="252">
        <v>5528</v>
      </c>
      <c r="F113" s="237">
        <v>53976</v>
      </c>
    </row>
    <row r="114" spans="1:13" x14ac:dyDescent="0.2">
      <c r="A114" s="193" t="s">
        <v>23</v>
      </c>
      <c r="B114" s="252">
        <v>3448</v>
      </c>
      <c r="C114" s="252">
        <v>73973</v>
      </c>
      <c r="D114" s="252">
        <v>5880</v>
      </c>
      <c r="E114" s="252">
        <v>8248</v>
      </c>
      <c r="F114" s="237">
        <v>91549</v>
      </c>
    </row>
    <row r="115" spans="1:13" x14ac:dyDescent="0.2">
      <c r="A115" s="193" t="s">
        <v>102</v>
      </c>
      <c r="B115" s="252">
        <v>68675</v>
      </c>
      <c r="C115" s="252">
        <v>8650</v>
      </c>
      <c r="D115" s="252">
        <v>844</v>
      </c>
      <c r="E115" s="252">
        <v>6399</v>
      </c>
      <c r="F115" s="237">
        <v>84568</v>
      </c>
    </row>
    <row r="116" spans="1:13" x14ac:dyDescent="0.2">
      <c r="A116" s="193" t="s">
        <v>103</v>
      </c>
      <c r="B116" s="252">
        <v>6271</v>
      </c>
      <c r="C116" s="252">
        <v>1</v>
      </c>
      <c r="D116" s="252">
        <v>80</v>
      </c>
      <c r="E116" s="252">
        <v>94978</v>
      </c>
      <c r="F116" s="28">
        <v>101330</v>
      </c>
    </row>
    <row r="117" spans="1:13" s="56" customFormat="1" x14ac:dyDescent="0.2">
      <c r="A117" s="119" t="s">
        <v>13</v>
      </c>
      <c r="B117" s="239">
        <v>79752</v>
      </c>
      <c r="C117" s="239">
        <v>121848</v>
      </c>
      <c r="D117" s="239">
        <v>29358</v>
      </c>
      <c r="E117" s="239">
        <v>123493</v>
      </c>
      <c r="F117" s="240">
        <v>354451</v>
      </c>
    </row>
    <row r="118" spans="1:13" s="174" customFormat="1" x14ac:dyDescent="0.2">
      <c r="A118" s="253" t="s">
        <v>86</v>
      </c>
      <c r="B118" s="254">
        <v>67</v>
      </c>
      <c r="C118" s="255">
        <v>61.37</v>
      </c>
      <c r="D118" s="255">
        <v>53.8</v>
      </c>
      <c r="E118" s="255">
        <v>75.11</v>
      </c>
      <c r="F118" s="255">
        <v>66.8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+B111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240</v>
      </c>
      <c r="C123" s="194">
        <v>72</v>
      </c>
      <c r="D123" s="194">
        <v>13483</v>
      </c>
      <c r="E123" s="194">
        <v>7170</v>
      </c>
      <c r="F123" s="195">
        <v>20965</v>
      </c>
    </row>
    <row r="124" spans="1:13" x14ac:dyDescent="0.2">
      <c r="A124" s="193" t="s">
        <v>25</v>
      </c>
      <c r="B124" s="194">
        <v>959</v>
      </c>
      <c r="C124" s="194">
        <v>39295</v>
      </c>
      <c r="D124" s="194">
        <v>7820</v>
      </c>
      <c r="E124" s="194">
        <v>5089</v>
      </c>
      <c r="F124" s="195">
        <v>53163</v>
      </c>
    </row>
    <row r="125" spans="1:13" x14ac:dyDescent="0.2">
      <c r="A125" s="193" t="s">
        <v>23</v>
      </c>
      <c r="B125" s="194">
        <v>3520</v>
      </c>
      <c r="C125" s="194">
        <v>75526</v>
      </c>
      <c r="D125" s="194">
        <v>5696</v>
      </c>
      <c r="E125" s="194">
        <v>7442</v>
      </c>
      <c r="F125" s="195">
        <v>92184</v>
      </c>
    </row>
    <row r="126" spans="1:13" s="164" customFormat="1" x14ac:dyDescent="0.2">
      <c r="A126" s="193" t="s">
        <v>102</v>
      </c>
      <c r="B126" s="194">
        <v>68556</v>
      </c>
      <c r="C126" s="194">
        <v>7048</v>
      </c>
      <c r="D126" s="194">
        <v>1038</v>
      </c>
      <c r="E126" s="194">
        <v>6126</v>
      </c>
      <c r="F126" s="195">
        <v>82768</v>
      </c>
    </row>
    <row r="127" spans="1:13" s="174" customFormat="1" x14ac:dyDescent="0.2">
      <c r="A127" s="193" t="s">
        <v>103</v>
      </c>
      <c r="B127" s="194">
        <v>6554</v>
      </c>
      <c r="C127" s="194">
        <v>4</v>
      </c>
      <c r="D127" s="194">
        <v>95</v>
      </c>
      <c r="E127" s="194">
        <v>85914</v>
      </c>
      <c r="F127" s="195">
        <v>92567</v>
      </c>
    </row>
    <row r="128" spans="1:13" s="56" customFormat="1" x14ac:dyDescent="0.2">
      <c r="A128" s="119" t="s">
        <v>13</v>
      </c>
      <c r="B128" s="261">
        <v>79829</v>
      </c>
      <c r="C128" s="261">
        <v>121945</v>
      </c>
      <c r="D128" s="261">
        <v>28132</v>
      </c>
      <c r="E128" s="261">
        <v>111741</v>
      </c>
      <c r="F128" s="173">
        <v>341647</v>
      </c>
    </row>
    <row r="129" spans="1:14" x14ac:dyDescent="0.2">
      <c r="A129" s="253" t="s">
        <v>86</v>
      </c>
      <c r="B129" s="254">
        <v>67.040000000000006</v>
      </c>
      <c r="C129" s="255">
        <v>61.28</v>
      </c>
      <c r="D129" s="255">
        <v>54.03</v>
      </c>
      <c r="E129" s="255">
        <v>75.17</v>
      </c>
      <c r="F129" s="255">
        <v>66.569999999999993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2" spans="1:14" x14ac:dyDescent="0.2">
      <c r="A132" s="2" t="s">
        <v>21</v>
      </c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205</v>
      </c>
      <c r="B135" s="325" t="s">
        <v>184</v>
      </c>
      <c r="C135" s="325"/>
      <c r="D135" s="325"/>
      <c r="E135" s="325"/>
      <c r="F135" s="325"/>
      <c r="H135" s="9" t="s">
        <v>206</v>
      </c>
      <c r="I135" s="325" t="s">
        <v>184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/>
      <c r="C136" s="338"/>
      <c r="D136" s="338"/>
      <c r="E136" s="338"/>
      <c r="F136" s="338"/>
      <c r="H136" s="9"/>
      <c r="I136" s="338"/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 t="s">
        <v>31</v>
      </c>
      <c r="C145" s="185"/>
      <c r="D145" s="185"/>
      <c r="E145" s="185"/>
      <c r="F145" s="186"/>
      <c r="H145" s="272" t="s">
        <v>88</v>
      </c>
      <c r="I145" s="184" t="s">
        <v>31</v>
      </c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4629</v>
      </c>
      <c r="C148" s="194">
        <v>1409</v>
      </c>
      <c r="D148" s="194">
        <v>3942</v>
      </c>
      <c r="E148" s="194">
        <v>13865</v>
      </c>
      <c r="F148" s="195">
        <v>23845</v>
      </c>
      <c r="H148" s="273" t="s">
        <v>48</v>
      </c>
      <c r="I148" s="194">
        <v>9405</v>
      </c>
      <c r="J148" s="194">
        <v>828</v>
      </c>
      <c r="K148" s="194">
        <v>4486</v>
      </c>
      <c r="L148" s="194">
        <v>13971</v>
      </c>
      <c r="M148" s="195">
        <v>28690</v>
      </c>
    </row>
    <row r="149" spans="1:13" x14ac:dyDescent="0.2">
      <c r="A149" s="273" t="s">
        <v>49</v>
      </c>
      <c r="B149" s="194">
        <v>13003</v>
      </c>
      <c r="C149" s="194">
        <v>2070</v>
      </c>
      <c r="D149" s="194">
        <v>8775</v>
      </c>
      <c r="E149" s="194">
        <v>8956</v>
      </c>
      <c r="F149" s="195">
        <v>32804</v>
      </c>
      <c r="H149" s="273" t="s">
        <v>49</v>
      </c>
      <c r="I149" s="194">
        <v>25925</v>
      </c>
      <c r="J149" s="194">
        <v>7543</v>
      </c>
      <c r="K149" s="194">
        <v>5538</v>
      </c>
      <c r="L149" s="194">
        <v>60652</v>
      </c>
      <c r="M149" s="195">
        <v>99658</v>
      </c>
    </row>
    <row r="150" spans="1:13" x14ac:dyDescent="0.2">
      <c r="A150" s="273" t="s">
        <v>50</v>
      </c>
      <c r="B150" s="194">
        <v>9140</v>
      </c>
      <c r="C150" s="194">
        <v>12985</v>
      </c>
      <c r="D150" s="194">
        <v>4249</v>
      </c>
      <c r="E150" s="194">
        <v>637</v>
      </c>
      <c r="F150" s="195">
        <v>27011</v>
      </c>
      <c r="H150" s="273" t="s">
        <v>50</v>
      </c>
      <c r="I150" s="194">
        <v>4724</v>
      </c>
      <c r="J150" s="194">
        <v>14344</v>
      </c>
      <c r="K150" s="194">
        <v>1032</v>
      </c>
      <c r="L150" s="194">
        <v>17873</v>
      </c>
      <c r="M150" s="195">
        <v>37973</v>
      </c>
    </row>
    <row r="151" spans="1:13" x14ac:dyDescent="0.2">
      <c r="A151" s="273" t="s">
        <v>51</v>
      </c>
      <c r="B151" s="194">
        <v>4507</v>
      </c>
      <c r="C151" s="194">
        <v>23642</v>
      </c>
      <c r="D151" s="194">
        <v>813</v>
      </c>
      <c r="E151" s="194">
        <v>168</v>
      </c>
      <c r="F151" s="195">
        <v>29130</v>
      </c>
      <c r="H151" s="273" t="s">
        <v>51</v>
      </c>
      <c r="I151" s="194">
        <v>1427</v>
      </c>
      <c r="J151" s="194">
        <v>8340</v>
      </c>
      <c r="K151" s="194">
        <v>133</v>
      </c>
      <c r="L151" s="194">
        <v>4788</v>
      </c>
      <c r="M151" s="195">
        <v>14688</v>
      </c>
    </row>
    <row r="152" spans="1:13" x14ac:dyDescent="0.2">
      <c r="A152" s="273" t="s">
        <v>52</v>
      </c>
      <c r="B152" s="194">
        <v>3337</v>
      </c>
      <c r="C152" s="194">
        <v>24458</v>
      </c>
      <c r="D152" s="194">
        <v>257</v>
      </c>
      <c r="E152" s="194">
        <v>56</v>
      </c>
      <c r="F152" s="195">
        <v>28108</v>
      </c>
      <c r="H152" s="273" t="s">
        <v>52</v>
      </c>
      <c r="I152" s="194">
        <v>842</v>
      </c>
      <c r="J152" s="194">
        <v>7222</v>
      </c>
      <c r="K152" s="194">
        <v>49</v>
      </c>
      <c r="L152" s="194">
        <v>2058</v>
      </c>
      <c r="M152" s="195">
        <v>10171</v>
      </c>
    </row>
    <row r="153" spans="1:13" x14ac:dyDescent="0.2">
      <c r="A153" s="273" t="s">
        <v>53</v>
      </c>
      <c r="B153" s="194">
        <v>2512</v>
      </c>
      <c r="C153" s="194">
        <v>16068</v>
      </c>
      <c r="D153" s="194">
        <v>78</v>
      </c>
      <c r="E153" s="194">
        <v>10</v>
      </c>
      <c r="F153" s="195">
        <v>18668</v>
      </c>
      <c r="H153" s="273" t="s">
        <v>53</v>
      </c>
      <c r="I153" s="194">
        <v>301</v>
      </c>
      <c r="J153" s="194">
        <v>2939</v>
      </c>
      <c r="K153" s="194">
        <v>6</v>
      </c>
      <c r="L153" s="194">
        <v>459</v>
      </c>
      <c r="M153" s="195">
        <v>3705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37128</v>
      </c>
      <c r="C155" s="239">
        <v>80632</v>
      </c>
      <c r="D155" s="239">
        <v>18114</v>
      </c>
      <c r="E155" s="239">
        <v>23692</v>
      </c>
      <c r="F155" s="240">
        <v>159566</v>
      </c>
      <c r="H155" s="119" t="s">
        <v>13</v>
      </c>
      <c r="I155" s="239">
        <v>42624</v>
      </c>
      <c r="J155" s="239">
        <v>41216</v>
      </c>
      <c r="K155" s="239">
        <v>11244</v>
      </c>
      <c r="L155" s="239">
        <v>99801</v>
      </c>
      <c r="M155" s="240">
        <v>194885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3490</v>
      </c>
      <c r="C159" s="194">
        <v>824</v>
      </c>
      <c r="D159" s="194">
        <v>3649</v>
      </c>
      <c r="E159" s="194">
        <v>12062</v>
      </c>
      <c r="F159" s="195">
        <v>20025</v>
      </c>
      <c r="H159" s="273" t="s">
        <v>48</v>
      </c>
      <c r="I159" s="194">
        <v>9485</v>
      </c>
      <c r="J159" s="194">
        <v>654</v>
      </c>
      <c r="K159" s="194">
        <v>4447</v>
      </c>
      <c r="L159" s="194">
        <v>10645</v>
      </c>
      <c r="M159" s="195">
        <v>25231</v>
      </c>
    </row>
    <row r="160" spans="1:13" s="56" customFormat="1" x14ac:dyDescent="0.2">
      <c r="A160" s="273" t="s">
        <v>49</v>
      </c>
      <c r="B160" s="194">
        <v>12104</v>
      </c>
      <c r="C160" s="194">
        <v>1890</v>
      </c>
      <c r="D160" s="194">
        <v>8128</v>
      </c>
      <c r="E160" s="194">
        <v>8198</v>
      </c>
      <c r="F160" s="195">
        <v>30320</v>
      </c>
      <c r="H160" s="273" t="s">
        <v>49</v>
      </c>
      <c r="I160" s="194">
        <v>27551</v>
      </c>
      <c r="J160" s="194">
        <v>8207</v>
      </c>
      <c r="K160" s="194">
        <v>5400</v>
      </c>
      <c r="L160" s="194">
        <v>55894</v>
      </c>
      <c r="M160" s="195">
        <v>97052</v>
      </c>
    </row>
    <row r="161" spans="1:13" s="56" customFormat="1" x14ac:dyDescent="0.2">
      <c r="A161" s="273" t="s">
        <v>50</v>
      </c>
      <c r="B161" s="194">
        <v>9466</v>
      </c>
      <c r="C161" s="194">
        <v>15139</v>
      </c>
      <c r="D161" s="194">
        <v>4196</v>
      </c>
      <c r="E161" s="194">
        <v>618</v>
      </c>
      <c r="F161" s="195">
        <v>29419</v>
      </c>
      <c r="H161" s="273" t="s">
        <v>50</v>
      </c>
      <c r="I161" s="194">
        <v>5355</v>
      </c>
      <c r="J161" s="194">
        <v>17006</v>
      </c>
      <c r="K161" s="194">
        <v>1115</v>
      </c>
      <c r="L161" s="194">
        <v>17237</v>
      </c>
      <c r="M161" s="195">
        <v>40713</v>
      </c>
    </row>
    <row r="162" spans="1:13" s="56" customFormat="1" x14ac:dyDescent="0.2">
      <c r="A162" s="273" t="s">
        <v>51</v>
      </c>
      <c r="B162" s="194">
        <v>4249</v>
      </c>
      <c r="C162" s="194">
        <v>25223</v>
      </c>
      <c r="D162" s="194">
        <v>773</v>
      </c>
      <c r="E162" s="194">
        <v>120</v>
      </c>
      <c r="F162" s="195">
        <v>30365</v>
      </c>
      <c r="H162" s="273" t="s">
        <v>51</v>
      </c>
      <c r="I162" s="194">
        <v>1478</v>
      </c>
      <c r="J162" s="194">
        <v>8481</v>
      </c>
      <c r="K162" s="194">
        <v>117</v>
      </c>
      <c r="L162" s="194">
        <v>4612</v>
      </c>
      <c r="M162" s="195">
        <v>14688</v>
      </c>
    </row>
    <row r="163" spans="1:13" s="56" customFormat="1" x14ac:dyDescent="0.2">
      <c r="A163" s="273" t="s">
        <v>52</v>
      </c>
      <c r="B163" s="194">
        <v>3030</v>
      </c>
      <c r="C163" s="194">
        <v>21382</v>
      </c>
      <c r="D163" s="194">
        <v>194</v>
      </c>
      <c r="E163" s="194">
        <v>38</v>
      </c>
      <c r="F163" s="195">
        <v>24644</v>
      </c>
      <c r="H163" s="273" t="s">
        <v>52</v>
      </c>
      <c r="I163" s="194">
        <v>867</v>
      </c>
      <c r="J163" s="194">
        <v>7602</v>
      </c>
      <c r="K163" s="194">
        <v>34</v>
      </c>
      <c r="L163" s="194">
        <v>1932</v>
      </c>
      <c r="M163" s="195">
        <v>10435</v>
      </c>
    </row>
    <row r="164" spans="1:13" s="56" customFormat="1" x14ac:dyDescent="0.2">
      <c r="A164" s="273" t="s">
        <v>53</v>
      </c>
      <c r="B164" s="194">
        <v>2422</v>
      </c>
      <c r="C164" s="194">
        <v>12830</v>
      </c>
      <c r="D164" s="194">
        <v>77</v>
      </c>
      <c r="E164" s="194">
        <v>7</v>
      </c>
      <c r="F164" s="195">
        <v>15336</v>
      </c>
      <c r="H164" s="273" t="s">
        <v>53</v>
      </c>
      <c r="I164" s="194">
        <v>332</v>
      </c>
      <c r="J164" s="194">
        <v>2707</v>
      </c>
      <c r="K164" s="194">
        <v>2</v>
      </c>
      <c r="L164" s="194">
        <v>378</v>
      </c>
      <c r="M164" s="195">
        <v>3419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34761</v>
      </c>
      <c r="C166" s="245">
        <v>77288</v>
      </c>
      <c r="D166" s="245">
        <v>17017</v>
      </c>
      <c r="E166" s="245">
        <v>21043</v>
      </c>
      <c r="F166" s="246">
        <v>150109</v>
      </c>
      <c r="H166" s="244" t="s">
        <v>13</v>
      </c>
      <c r="I166" s="245">
        <v>45068</v>
      </c>
      <c r="J166" s="245">
        <v>44657</v>
      </c>
      <c r="K166" s="245">
        <v>11115</v>
      </c>
      <c r="L166" s="245">
        <v>90698</v>
      </c>
      <c r="M166" s="246">
        <v>191538</v>
      </c>
    </row>
    <row r="167" spans="1:13" s="56" customFormat="1" x14ac:dyDescent="0.2">
      <c r="A167" s="2" t="s">
        <v>21</v>
      </c>
      <c r="B167" s="247"/>
      <c r="C167" s="247"/>
      <c r="D167" s="247"/>
      <c r="E167" s="247"/>
      <c r="F167" s="247"/>
      <c r="H167" s="2" t="s">
        <v>21</v>
      </c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207</v>
      </c>
      <c r="B172" s="325" t="s">
        <v>184</v>
      </c>
      <c r="C172" s="325"/>
      <c r="D172" s="325"/>
      <c r="E172" s="325"/>
      <c r="F172" s="325"/>
      <c r="H172" s="325" t="s">
        <v>184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/>
      <c r="C173" s="338"/>
      <c r="D173" s="338"/>
      <c r="E173" s="338"/>
      <c r="F173" s="338"/>
      <c r="H173" s="338"/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 t="s">
        <v>31</v>
      </c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14034</v>
      </c>
      <c r="C185" s="194">
        <v>2237</v>
      </c>
      <c r="D185" s="194">
        <v>8428</v>
      </c>
      <c r="E185" s="194">
        <v>27836</v>
      </c>
      <c r="F185" s="195">
        <v>52535</v>
      </c>
    </row>
    <row r="186" spans="1:13" x14ac:dyDescent="0.2">
      <c r="A186" s="273" t="s">
        <v>49</v>
      </c>
      <c r="B186" s="194">
        <v>38928</v>
      </c>
      <c r="C186" s="194">
        <v>9613</v>
      </c>
      <c r="D186" s="194">
        <v>14313</v>
      </c>
      <c r="E186" s="194">
        <v>69608</v>
      </c>
      <c r="F186" s="195">
        <v>132462</v>
      </c>
    </row>
    <row r="187" spans="1:13" x14ac:dyDescent="0.2">
      <c r="A187" s="273" t="s">
        <v>50</v>
      </c>
      <c r="B187" s="194">
        <v>13864</v>
      </c>
      <c r="C187" s="194">
        <v>27329</v>
      </c>
      <c r="D187" s="194">
        <v>5281</v>
      </c>
      <c r="E187" s="194">
        <v>18510</v>
      </c>
      <c r="F187" s="195">
        <v>64984</v>
      </c>
    </row>
    <row r="188" spans="1:13" x14ac:dyDescent="0.2">
      <c r="A188" s="273" t="s">
        <v>51</v>
      </c>
      <c r="B188" s="194">
        <v>5934</v>
      </c>
      <c r="C188" s="194">
        <v>31982</v>
      </c>
      <c r="D188" s="194">
        <v>946</v>
      </c>
      <c r="E188" s="194">
        <v>4956</v>
      </c>
      <c r="F188" s="195">
        <v>43818</v>
      </c>
    </row>
    <row r="189" spans="1:13" x14ac:dyDescent="0.2">
      <c r="A189" s="273" t="s">
        <v>52</v>
      </c>
      <c r="B189" s="194">
        <v>4179</v>
      </c>
      <c r="C189" s="194">
        <v>31680</v>
      </c>
      <c r="D189" s="194">
        <v>306</v>
      </c>
      <c r="E189" s="194">
        <v>2114</v>
      </c>
      <c r="F189" s="195">
        <v>38279</v>
      </c>
    </row>
    <row r="190" spans="1:13" x14ac:dyDescent="0.2">
      <c r="A190" s="273" t="s">
        <v>53</v>
      </c>
      <c r="B190" s="194">
        <v>2813</v>
      </c>
      <c r="C190" s="194">
        <v>19007</v>
      </c>
      <c r="D190" s="194">
        <v>84</v>
      </c>
      <c r="E190" s="194">
        <v>469</v>
      </c>
      <c r="F190" s="195">
        <v>22373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79752</v>
      </c>
      <c r="C192" s="239">
        <v>121848</v>
      </c>
      <c r="D192" s="239">
        <v>29358</v>
      </c>
      <c r="E192" s="239">
        <v>123493</v>
      </c>
      <c r="F192" s="240">
        <v>354451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">
        <v>183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12975</v>
      </c>
      <c r="C196" s="194">
        <v>1478</v>
      </c>
      <c r="D196" s="194">
        <v>8096</v>
      </c>
      <c r="E196" s="194">
        <v>22707</v>
      </c>
      <c r="F196" s="195">
        <v>45256</v>
      </c>
    </row>
    <row r="197" spans="1:13" s="56" customFormat="1" x14ac:dyDescent="0.2">
      <c r="A197" s="273" t="s">
        <v>49</v>
      </c>
      <c r="B197" s="194">
        <v>39655</v>
      </c>
      <c r="C197" s="194">
        <v>10097</v>
      </c>
      <c r="D197" s="194">
        <v>13528</v>
      </c>
      <c r="E197" s="194">
        <v>64092</v>
      </c>
      <c r="F197" s="195">
        <v>127372</v>
      </c>
    </row>
    <row r="198" spans="1:13" s="56" customFormat="1" x14ac:dyDescent="0.2">
      <c r="A198" s="273" t="s">
        <v>50</v>
      </c>
      <c r="B198" s="194">
        <v>14821</v>
      </c>
      <c r="C198" s="194">
        <v>32145</v>
      </c>
      <c r="D198" s="194">
        <v>5311</v>
      </c>
      <c r="E198" s="194">
        <v>17855</v>
      </c>
      <c r="F198" s="195">
        <v>70132</v>
      </c>
    </row>
    <row r="199" spans="1:13" s="56" customFormat="1" x14ac:dyDescent="0.2">
      <c r="A199" s="273" t="s">
        <v>51</v>
      </c>
      <c r="B199" s="194">
        <v>5727</v>
      </c>
      <c r="C199" s="194">
        <v>33704</v>
      </c>
      <c r="D199" s="194">
        <v>890</v>
      </c>
      <c r="E199" s="194">
        <v>4732</v>
      </c>
      <c r="F199" s="195">
        <v>45053</v>
      </c>
    </row>
    <row r="200" spans="1:13" s="56" customFormat="1" x14ac:dyDescent="0.2">
      <c r="A200" s="273" t="s">
        <v>52</v>
      </c>
      <c r="B200" s="194">
        <v>3897</v>
      </c>
      <c r="C200" s="194">
        <v>28984</v>
      </c>
      <c r="D200" s="194">
        <v>228</v>
      </c>
      <c r="E200" s="194">
        <v>1970</v>
      </c>
      <c r="F200" s="195">
        <v>35079</v>
      </c>
    </row>
    <row r="201" spans="1:13" s="56" customFormat="1" x14ac:dyDescent="0.2">
      <c r="A201" s="273" t="s">
        <v>53</v>
      </c>
      <c r="B201" s="194">
        <v>2754</v>
      </c>
      <c r="C201" s="194">
        <v>15537</v>
      </c>
      <c r="D201" s="194">
        <v>79</v>
      </c>
      <c r="E201" s="194">
        <v>385</v>
      </c>
      <c r="F201" s="195">
        <v>18755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79829</v>
      </c>
      <c r="C203" s="245">
        <v>121945</v>
      </c>
      <c r="D203" s="245">
        <v>28132</v>
      </c>
      <c r="E203" s="245">
        <v>111741</v>
      </c>
      <c r="F203" s="246">
        <v>341647</v>
      </c>
    </row>
    <row r="204" spans="1:13" s="56" customFormat="1" x14ac:dyDescent="0.2">
      <c r="A204" s="2" t="s">
        <v>21</v>
      </c>
      <c r="B204" s="247"/>
      <c r="C204" s="247"/>
      <c r="D204" s="247"/>
      <c r="E204" s="247"/>
      <c r="F204" s="247"/>
    </row>
    <row r="205" spans="1:13" x14ac:dyDescent="0.2">
      <c r="A205" s="9" t="s">
        <v>208</v>
      </c>
      <c r="B205" s="325" t="s">
        <v>184</v>
      </c>
      <c r="C205" s="325"/>
      <c r="D205" s="325"/>
      <c r="E205" s="325"/>
      <c r="F205" s="325"/>
      <c r="H205" s="325" t="s">
        <v>184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/>
      <c r="C206" s="338"/>
      <c r="D206" s="338"/>
      <c r="E206" s="338"/>
      <c r="F206" s="338"/>
      <c r="H206" s="338"/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+B225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 t="s">
        <v>31</v>
      </c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74744</v>
      </c>
      <c r="C219" s="252">
        <v>111565</v>
      </c>
      <c r="D219" s="252">
        <v>22574</v>
      </c>
      <c r="E219" s="252">
        <v>121175</v>
      </c>
      <c r="F219" s="28">
        <v>330058</v>
      </c>
    </row>
    <row r="220" spans="1:13" x14ac:dyDescent="0.2">
      <c r="A220" s="193" t="s">
        <v>26</v>
      </c>
      <c r="B220" s="169">
        <v>5008</v>
      </c>
      <c r="C220" s="252">
        <v>10283</v>
      </c>
      <c r="D220" s="252">
        <v>6784</v>
      </c>
      <c r="E220" s="252">
        <v>2318</v>
      </c>
      <c r="F220" s="28">
        <v>24393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79752</v>
      </c>
      <c r="C222" s="201">
        <v>121848</v>
      </c>
      <c r="D222" s="201">
        <v>29358</v>
      </c>
      <c r="E222" s="201">
        <v>123493</v>
      </c>
      <c r="F222" s="202">
        <v>354451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59"/>
      <c r="B224" s="144"/>
      <c r="C224" s="144"/>
      <c r="D224" s="144"/>
      <c r="E224" s="144"/>
      <c r="F224" s="205"/>
    </row>
    <row r="225" spans="1:13" x14ac:dyDescent="0.2">
      <c r="A225" s="193"/>
      <c r="B225" s="339" t="str">
        <f>+FPLD_tot!B20</f>
        <v>Decorrenti ANNO 2021</v>
      </c>
      <c r="C225" s="339"/>
      <c r="D225" s="339"/>
      <c r="E225" s="339"/>
      <c r="F225" s="340"/>
      <c r="H225" s="343" t="str">
        <f>+B217</f>
        <v>Decorrenti ANNO 2020</v>
      </c>
      <c r="I225" s="343"/>
      <c r="J225" s="343"/>
      <c r="K225" s="343"/>
      <c r="L225" s="343"/>
      <c r="M225" s="343"/>
    </row>
    <row r="226" spans="1:13" x14ac:dyDescent="0.2">
      <c r="A226" s="193"/>
      <c r="B226" s="194"/>
      <c r="C226" s="194"/>
      <c r="D226" s="194"/>
      <c r="E226" s="194"/>
      <c r="F226" s="195"/>
    </row>
    <row r="227" spans="1:13" x14ac:dyDescent="0.2">
      <c r="A227" s="193" t="s">
        <v>100</v>
      </c>
      <c r="B227" s="194">
        <v>74571</v>
      </c>
      <c r="C227" s="194">
        <v>109870</v>
      </c>
      <c r="D227" s="194">
        <v>21336</v>
      </c>
      <c r="E227" s="194">
        <v>109438</v>
      </c>
      <c r="F227" s="195">
        <v>315215</v>
      </c>
    </row>
    <row r="228" spans="1:13" x14ac:dyDescent="0.2">
      <c r="A228" s="193" t="s">
        <v>26</v>
      </c>
      <c r="B228" s="194">
        <v>5258</v>
      </c>
      <c r="C228" s="194">
        <v>12075</v>
      </c>
      <c r="D228" s="194">
        <v>6796</v>
      </c>
      <c r="E228" s="194">
        <v>2303</v>
      </c>
      <c r="F228" s="195">
        <v>26432</v>
      </c>
    </row>
    <row r="229" spans="1:13" x14ac:dyDescent="0.2">
      <c r="A229" s="52"/>
      <c r="B229" s="194"/>
      <c r="C229" s="194"/>
      <c r="D229" s="194"/>
      <c r="E229" s="194"/>
      <c r="F229" s="238"/>
    </row>
    <row r="230" spans="1:13" ht="15" customHeight="1" x14ac:dyDescent="0.2">
      <c r="A230" s="244" t="s">
        <v>13</v>
      </c>
      <c r="B230" s="245">
        <v>79829</v>
      </c>
      <c r="C230" s="245">
        <v>121945</v>
      </c>
      <c r="D230" s="245">
        <v>28132</v>
      </c>
      <c r="E230" s="245">
        <v>111741</v>
      </c>
      <c r="F230" s="246">
        <v>341647</v>
      </c>
    </row>
    <row r="231" spans="1:13" ht="86.1" customHeight="1" x14ac:dyDescent="0.2">
      <c r="A231" s="346" t="s">
        <v>101</v>
      </c>
      <c r="B231" s="346"/>
      <c r="C231" s="346"/>
      <c r="D231" s="346"/>
      <c r="E231" s="346"/>
      <c r="F231" s="346"/>
    </row>
    <row r="232" spans="1:13" x14ac:dyDescent="0.2">
      <c r="A232" s="2" t="s">
        <v>21</v>
      </c>
      <c r="B232" s="266"/>
      <c r="C232" s="266"/>
      <c r="D232" s="266"/>
      <c r="E232" s="266"/>
      <c r="F232" s="266"/>
    </row>
    <row r="233" spans="1:13" s="286" customFormat="1" ht="15" customHeight="1" x14ac:dyDescent="0.2">
      <c r="A233" s="2"/>
      <c r="B233" s="2"/>
      <c r="C233" s="2"/>
      <c r="D233" s="2"/>
      <c r="E233" s="2"/>
      <c r="F233" s="2"/>
    </row>
    <row r="243" spans="1:6" x14ac:dyDescent="0.2">
      <c r="A243" s="9"/>
      <c r="B243" s="267"/>
      <c r="C243" s="267"/>
      <c r="D243" s="267"/>
      <c r="E243" s="267"/>
      <c r="F243" s="267"/>
    </row>
    <row r="244" spans="1:6" ht="13.5" x14ac:dyDescent="0.2">
      <c r="A244" s="9"/>
      <c r="B244" s="216"/>
      <c r="C244" s="216"/>
      <c r="D244" s="216"/>
      <c r="E244" s="216"/>
      <c r="F244" s="216"/>
    </row>
    <row r="246" spans="1:6" x14ac:dyDescent="0.2">
      <c r="A246" s="217"/>
      <c r="B246" s="217"/>
      <c r="C246" s="217"/>
      <c r="D246" s="217"/>
      <c r="E246" s="217"/>
      <c r="F246" s="217"/>
    </row>
    <row r="247" spans="1:6" x14ac:dyDescent="0.2">
      <c r="A247" s="9"/>
      <c r="B247" s="279"/>
      <c r="C247" s="280"/>
      <c r="D247" s="10"/>
      <c r="E247" s="10"/>
      <c r="F247" s="10"/>
    </row>
    <row r="248" spans="1:6" x14ac:dyDescent="0.2">
      <c r="A248" s="218"/>
      <c r="B248" s="218"/>
      <c r="C248" s="218"/>
      <c r="D248" s="218"/>
      <c r="E248" s="218"/>
      <c r="F248" s="218"/>
    </row>
    <row r="249" spans="1:6" x14ac:dyDescent="0.2">
      <c r="A249" s="287"/>
      <c r="B249" s="287"/>
      <c r="C249" s="287"/>
      <c r="D249" s="287"/>
      <c r="E249" s="287"/>
      <c r="F249" s="287"/>
    </row>
    <row r="250" spans="1:6" x14ac:dyDescent="0.2">
      <c r="B250" s="10"/>
      <c r="C250" s="248"/>
      <c r="D250" s="10"/>
      <c r="E250" s="10"/>
      <c r="F250" s="10"/>
    </row>
    <row r="279" spans="1:1" x14ac:dyDescent="0.2">
      <c r="A279" s="288"/>
    </row>
  </sheetData>
  <mergeCells count="82">
    <mergeCell ref="B20:F20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0:M20"/>
    <mergeCell ref="B52:F52"/>
    <mergeCell ref="B33:F33"/>
    <mergeCell ref="H33:M33"/>
    <mergeCell ref="B34:F34"/>
    <mergeCell ref="H34:M34"/>
    <mergeCell ref="B35:F35"/>
    <mergeCell ref="A36:F36"/>
    <mergeCell ref="H36:M36"/>
    <mergeCell ref="A38:F38"/>
    <mergeCell ref="H38:M38"/>
    <mergeCell ref="A39:F39"/>
    <mergeCell ref="A40:F40"/>
    <mergeCell ref="B45:F45"/>
    <mergeCell ref="B64:F64"/>
    <mergeCell ref="H64:M64"/>
    <mergeCell ref="B65:F65"/>
    <mergeCell ref="H65:M65"/>
    <mergeCell ref="A67:F67"/>
    <mergeCell ref="H67:M67"/>
    <mergeCell ref="A69:F69"/>
    <mergeCell ref="H69:M69"/>
    <mergeCell ref="B76:F76"/>
    <mergeCell ref="B85:F85"/>
    <mergeCell ref="B99:F99"/>
    <mergeCell ref="H99:M99"/>
    <mergeCell ref="B100:F100"/>
    <mergeCell ref="H100:M100"/>
    <mergeCell ref="A102:F102"/>
    <mergeCell ref="H102:M102"/>
    <mergeCell ref="A104:F104"/>
    <mergeCell ref="H104:M104"/>
    <mergeCell ref="H106:M106"/>
    <mergeCell ref="B111:F111"/>
    <mergeCell ref="H120:M120"/>
    <mergeCell ref="B122:F122"/>
    <mergeCell ref="B135:F135"/>
    <mergeCell ref="I135:M135"/>
    <mergeCell ref="B136:F136"/>
    <mergeCell ref="I136:M136"/>
    <mergeCell ref="A138:F138"/>
    <mergeCell ref="H138:M138"/>
    <mergeCell ref="A140:F140"/>
    <mergeCell ref="H140:M140"/>
    <mergeCell ref="B147:F147"/>
    <mergeCell ref="I147:M147"/>
    <mergeCell ref="B158:F158"/>
    <mergeCell ref="I158:M158"/>
    <mergeCell ref="B172:F172"/>
    <mergeCell ref="H172:M172"/>
    <mergeCell ref="B173:F173"/>
    <mergeCell ref="H173:M173"/>
    <mergeCell ref="A175:F175"/>
    <mergeCell ref="H175:M175"/>
    <mergeCell ref="A177:F177"/>
    <mergeCell ref="H177:M177"/>
    <mergeCell ref="B184:F184"/>
    <mergeCell ref="B195:F195"/>
    <mergeCell ref="B205:F205"/>
    <mergeCell ref="H205:M205"/>
    <mergeCell ref="B206:F206"/>
    <mergeCell ref="H206:M206"/>
    <mergeCell ref="H225:M225"/>
    <mergeCell ref="B225:F225"/>
    <mergeCell ref="A231:F231"/>
    <mergeCell ref="A208:F208"/>
    <mergeCell ref="H208:M208"/>
    <mergeCell ref="A210:F210"/>
    <mergeCell ref="H210:M210"/>
    <mergeCell ref="H212:M212"/>
    <mergeCell ref="B217:F2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145</v>
      </c>
      <c r="B1" s="325" t="s">
        <v>6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49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B3" s="325" t="s">
        <v>107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/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2638</v>
      </c>
      <c r="C17" s="22">
        <v>607.75852918877933</v>
      </c>
      <c r="D17" s="160">
        <v>4420</v>
      </c>
      <c r="E17" s="22">
        <v>1059.9785067873304</v>
      </c>
      <c r="F17" s="160">
        <v>405</v>
      </c>
      <c r="G17" s="22">
        <v>551.26913580246912</v>
      </c>
      <c r="H17" s="160">
        <v>4707</v>
      </c>
      <c r="I17" s="22">
        <v>472.55895474824729</v>
      </c>
      <c r="J17" s="160">
        <v>12170</v>
      </c>
      <c r="K17" s="22">
        <v>717.82851273623669</v>
      </c>
    </row>
    <row r="18" spans="1:214" x14ac:dyDescent="0.2">
      <c r="A18" s="159" t="s">
        <v>16</v>
      </c>
      <c r="B18" s="160">
        <v>2316</v>
      </c>
      <c r="C18" s="22">
        <v>614.41018998272887</v>
      </c>
      <c r="D18" s="160">
        <v>2161</v>
      </c>
      <c r="E18" s="22">
        <v>1097.6367422489589</v>
      </c>
      <c r="F18" s="160">
        <v>204</v>
      </c>
      <c r="G18" s="22">
        <v>529.86274509803923</v>
      </c>
      <c r="H18" s="160">
        <v>5489</v>
      </c>
      <c r="I18" s="22">
        <v>496.05337948624521</v>
      </c>
      <c r="J18" s="160">
        <v>10170</v>
      </c>
      <c r="K18" s="22">
        <v>651.51396263520155</v>
      </c>
    </row>
    <row r="19" spans="1:214" x14ac:dyDescent="0.2">
      <c r="A19" s="159" t="s">
        <v>17</v>
      </c>
      <c r="B19" s="160">
        <v>2133</v>
      </c>
      <c r="C19" s="22">
        <v>611.66901078293483</v>
      </c>
      <c r="D19" s="160">
        <v>2735</v>
      </c>
      <c r="E19" s="22">
        <v>1061.3542961608775</v>
      </c>
      <c r="F19" s="160">
        <v>272</v>
      </c>
      <c r="G19" s="22">
        <v>553.90073529411768</v>
      </c>
      <c r="H19" s="160">
        <v>4179</v>
      </c>
      <c r="I19" s="22">
        <v>485.94950945202203</v>
      </c>
      <c r="J19" s="160">
        <v>9319</v>
      </c>
      <c r="K19" s="22">
        <v>685.58182208391463</v>
      </c>
    </row>
    <row r="20" spans="1:214" x14ac:dyDescent="0.2">
      <c r="A20" s="159" t="s">
        <v>18</v>
      </c>
      <c r="B20" s="160">
        <v>2372</v>
      </c>
      <c r="C20" s="22">
        <v>608.6580944350759</v>
      </c>
      <c r="D20" s="160">
        <v>2363</v>
      </c>
      <c r="E20" s="22">
        <v>1057.3080829454084</v>
      </c>
      <c r="F20" s="160">
        <v>294</v>
      </c>
      <c r="G20" s="22">
        <v>567.12925170068024</v>
      </c>
      <c r="H20" s="160">
        <v>5029</v>
      </c>
      <c r="I20" s="22">
        <v>495.31934778285944</v>
      </c>
      <c r="J20" s="160">
        <v>10058</v>
      </c>
      <c r="K20" s="22">
        <v>656.1793597136608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9459</v>
      </c>
      <c r="C22" s="163">
        <v>610.4946611692568</v>
      </c>
      <c r="D22" s="162">
        <v>11679</v>
      </c>
      <c r="E22" s="163">
        <v>1066.7282301566916</v>
      </c>
      <c r="F22" s="162">
        <v>1175</v>
      </c>
      <c r="G22" s="163">
        <v>552.13021276595748</v>
      </c>
      <c r="H22" s="162">
        <v>19404</v>
      </c>
      <c r="I22" s="163">
        <v>487.98783755926615</v>
      </c>
      <c r="J22" s="162">
        <v>41717</v>
      </c>
      <c r="K22" s="163">
        <v>679.59486540259365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2421</v>
      </c>
      <c r="C26" s="22">
        <v>621.95952085914917</v>
      </c>
      <c r="D26" s="160">
        <v>3945</v>
      </c>
      <c r="E26" s="22">
        <v>1003.8557667934094</v>
      </c>
      <c r="F26" s="160">
        <v>275</v>
      </c>
      <c r="G26" s="22">
        <v>545.77818181818179</v>
      </c>
      <c r="H26" s="160">
        <v>5463</v>
      </c>
      <c r="I26" s="22">
        <v>499.64030752333883</v>
      </c>
      <c r="J26" s="160">
        <v>12104</v>
      </c>
      <c r="K26" s="22">
        <v>689.49091209517519</v>
      </c>
    </row>
    <row r="27" spans="1:214" x14ac:dyDescent="0.2">
      <c r="A27" s="159" t="s">
        <v>16</v>
      </c>
      <c r="B27" s="160">
        <v>2208</v>
      </c>
      <c r="C27" s="22">
        <v>606.27581521739125</v>
      </c>
      <c r="D27" s="160">
        <v>2030</v>
      </c>
      <c r="E27" s="22">
        <v>997.77339901477831</v>
      </c>
      <c r="F27" s="160">
        <v>344</v>
      </c>
      <c r="G27" s="22">
        <v>553.68895348837214</v>
      </c>
      <c r="H27" s="160">
        <v>4901</v>
      </c>
      <c r="I27" s="22">
        <v>504.37910630483577</v>
      </c>
      <c r="J27" s="160">
        <v>9483</v>
      </c>
      <c r="K27" s="22">
        <v>635.51302330486135</v>
      </c>
    </row>
    <row r="28" spans="1:214" x14ac:dyDescent="0.2">
      <c r="A28" s="159" t="s">
        <v>17</v>
      </c>
      <c r="B28" s="160">
        <v>1944</v>
      </c>
      <c r="C28" s="22">
        <v>634.13374485596705</v>
      </c>
      <c r="D28" s="160">
        <v>1974</v>
      </c>
      <c r="E28" s="22">
        <v>1062.0248226950355</v>
      </c>
      <c r="F28" s="160">
        <v>223</v>
      </c>
      <c r="G28" s="22">
        <v>528.02690582959644</v>
      </c>
      <c r="H28" s="160">
        <v>4010</v>
      </c>
      <c r="I28" s="22">
        <v>505.52743142144641</v>
      </c>
      <c r="J28" s="160">
        <v>8151</v>
      </c>
      <c r="K28" s="22">
        <v>671.58741258741259</v>
      </c>
    </row>
    <row r="29" spans="1:214" x14ac:dyDescent="0.2">
      <c r="A29" s="159" t="s">
        <v>18</v>
      </c>
      <c r="B29" s="160">
        <v>1962</v>
      </c>
      <c r="C29" s="22">
        <v>617.55555555555554</v>
      </c>
      <c r="D29" s="160">
        <v>1571</v>
      </c>
      <c r="E29" s="22">
        <v>1015.435391470401</v>
      </c>
      <c r="F29" s="160">
        <v>177</v>
      </c>
      <c r="G29" s="22">
        <v>556.64971751412429</v>
      </c>
      <c r="H29" s="160">
        <v>3279</v>
      </c>
      <c r="I29" s="22">
        <v>514.70844769746873</v>
      </c>
      <c r="J29" s="160">
        <v>6989</v>
      </c>
      <c r="K29" s="22">
        <v>657.19688081270567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8535</v>
      </c>
      <c r="C31" s="163">
        <v>619.66280023432921</v>
      </c>
      <c r="D31" s="162">
        <v>9520</v>
      </c>
      <c r="E31" s="163">
        <v>1016.5314075630253</v>
      </c>
      <c r="F31" s="162">
        <v>1019</v>
      </c>
      <c r="G31" s="163">
        <v>546.45240431795878</v>
      </c>
      <c r="H31" s="162">
        <v>17653</v>
      </c>
      <c r="I31" s="163">
        <v>505.09210898997338</v>
      </c>
      <c r="J31" s="162">
        <v>36727</v>
      </c>
      <c r="K31" s="163">
        <v>665.43485718953355</v>
      </c>
    </row>
    <row r="32" spans="1:214" s="36" customFormat="1" x14ac:dyDescent="0.2">
      <c r="A32" s="329" t="s">
        <v>97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"/>
  <dimension ref="A1:N279"/>
  <sheetViews>
    <sheetView showGridLines="0" view="pageBreakPreview" zoomScale="75" zoomScaleNormal="50" zoomScaleSheetLayoutView="75" workbookViewId="0"/>
  </sheetViews>
  <sheetFormatPr defaultColWidth="20.42578125" defaultRowHeight="12.75" x14ac:dyDescent="0.2"/>
  <cols>
    <col min="1" max="1" width="26.28515625" style="2" customWidth="1"/>
    <col min="2" max="6" width="21.5703125" style="2" customWidth="1"/>
    <col min="7" max="7" width="6.7109375" style="2" customWidth="1"/>
    <col min="8" max="8" width="26.28515625" style="2" customWidth="1"/>
    <col min="9" max="13" width="21.7109375" style="2" customWidth="1"/>
    <col min="14" max="16384" width="20.42578125" style="2"/>
  </cols>
  <sheetData>
    <row r="1" spans="1:13" x14ac:dyDescent="0.2">
      <c r="A1" s="9" t="s">
        <v>146</v>
      </c>
      <c r="B1" s="325" t="s">
        <v>6</v>
      </c>
      <c r="C1" s="325"/>
      <c r="D1" s="325"/>
      <c r="E1" s="325"/>
      <c r="F1" s="325"/>
      <c r="H1" s="325" t="s">
        <v>6</v>
      </c>
      <c r="I1" s="325"/>
      <c r="J1" s="325"/>
      <c r="K1" s="325"/>
      <c r="L1" s="325"/>
      <c r="M1" s="325"/>
    </row>
    <row r="2" spans="1:13" ht="15.4" customHeight="1" x14ac:dyDescent="0.2">
      <c r="A2" s="9"/>
      <c r="B2" s="338"/>
      <c r="C2" s="338"/>
      <c r="D2" s="338"/>
      <c r="E2" s="338"/>
      <c r="F2" s="338"/>
      <c r="H2" s="338"/>
      <c r="I2" s="338"/>
      <c r="J2" s="338"/>
      <c r="K2" s="338"/>
      <c r="L2" s="338"/>
      <c r="M2" s="338"/>
    </row>
    <row r="4" spans="1:13" x14ac:dyDescent="0.2">
      <c r="A4" s="314" t="s">
        <v>4</v>
      </c>
      <c r="B4" s="314"/>
      <c r="C4" s="314"/>
      <c r="D4" s="314"/>
      <c r="E4" s="314"/>
      <c r="F4" s="314"/>
      <c r="H4" s="345" t="s">
        <v>113</v>
      </c>
      <c r="I4" s="345"/>
      <c r="J4" s="345"/>
      <c r="K4" s="345"/>
      <c r="L4" s="345"/>
      <c r="M4" s="345"/>
    </row>
    <row r="6" spans="1:13" ht="15.75" customHeight="1" x14ac:dyDescent="0.2">
      <c r="A6" s="315" t="str">
        <f>+GEST_tot!$A$5</f>
        <v>Rilevazione al 02/01/2022</v>
      </c>
      <c r="B6" s="315"/>
      <c r="C6" s="315"/>
      <c r="D6" s="315"/>
      <c r="E6" s="315"/>
      <c r="F6" s="315"/>
      <c r="H6" s="315" t="str">
        <f>+GEST_tot!$A$5</f>
        <v>Rilevazione al 02/01/2022</v>
      </c>
      <c r="I6" s="315"/>
      <c r="J6" s="315"/>
      <c r="K6" s="315"/>
      <c r="L6" s="315"/>
      <c r="M6" s="315"/>
    </row>
    <row r="8" spans="1:13" x14ac:dyDescent="0.2">
      <c r="H8" s="325" t="str">
        <f>+B20</f>
        <v>Decorrenti ANNO 2021</v>
      </c>
      <c r="I8" s="325"/>
      <c r="J8" s="325"/>
      <c r="K8" s="325"/>
      <c r="L8" s="325"/>
      <c r="M8" s="325"/>
    </row>
    <row r="9" spans="1:13" s="56" customFormat="1" ht="15" customHeight="1" x14ac:dyDescent="0.2">
      <c r="A9" s="175"/>
      <c r="B9" s="176"/>
      <c r="C9" s="177"/>
      <c r="D9" s="177"/>
      <c r="E9" s="177"/>
      <c r="F9" s="176"/>
    </row>
    <row r="10" spans="1:13" s="182" customFormat="1" x14ac:dyDescent="0.2">
      <c r="A10" s="178" t="s">
        <v>32</v>
      </c>
      <c r="B10" s="179" t="s">
        <v>30</v>
      </c>
      <c r="C10" s="180" t="s">
        <v>132</v>
      </c>
      <c r="D10" s="179" t="s">
        <v>11</v>
      </c>
      <c r="E10" s="179" t="s">
        <v>12</v>
      </c>
      <c r="F10" s="181" t="s">
        <v>13</v>
      </c>
    </row>
    <row r="11" spans="1:13" x14ac:dyDescent="0.2">
      <c r="A11" s="183"/>
      <c r="B11" s="184"/>
      <c r="C11" s="185"/>
      <c r="D11" s="185"/>
      <c r="E11" s="185"/>
      <c r="F11" s="186"/>
      <c r="I11" s="187"/>
      <c r="J11" s="187"/>
      <c r="K11" s="187"/>
      <c r="L11" s="187"/>
      <c r="M11" s="187"/>
    </row>
    <row r="12" spans="1:13" ht="15" customHeight="1" x14ac:dyDescent="0.2">
      <c r="A12" s="188"/>
      <c r="B12" s="138"/>
      <c r="C12" s="189"/>
      <c r="D12" s="138"/>
      <c r="E12" s="138"/>
      <c r="F12" s="190"/>
      <c r="J12" s="191"/>
      <c r="K12" s="191"/>
      <c r="L12" s="191"/>
    </row>
    <row r="13" spans="1:13" x14ac:dyDescent="0.2">
      <c r="A13" s="192"/>
      <c r="B13" s="341" t="s">
        <v>181</v>
      </c>
      <c r="C13" s="341"/>
      <c r="D13" s="341"/>
      <c r="E13" s="341"/>
      <c r="F13" s="342"/>
    </row>
    <row r="14" spans="1:13" ht="15.75" customHeight="1" x14ac:dyDescent="0.2">
      <c r="A14" s="193" t="s">
        <v>28</v>
      </c>
      <c r="B14" s="194">
        <v>3019</v>
      </c>
      <c r="C14" s="194">
        <v>7447</v>
      </c>
      <c r="D14" s="194">
        <v>686</v>
      </c>
      <c r="E14" s="194">
        <v>5384</v>
      </c>
      <c r="F14" s="195">
        <v>16536</v>
      </c>
    </row>
    <row r="15" spans="1:13" ht="15" customHeight="1" x14ac:dyDescent="0.2">
      <c r="A15" s="193" t="s">
        <v>29</v>
      </c>
      <c r="B15" s="194">
        <v>6440</v>
      </c>
      <c r="C15" s="194">
        <v>4232</v>
      </c>
      <c r="D15" s="194">
        <v>489</v>
      </c>
      <c r="E15" s="194">
        <v>14020</v>
      </c>
      <c r="F15" s="195">
        <v>25181</v>
      </c>
    </row>
    <row r="16" spans="1:13" s="56" customFormat="1" x14ac:dyDescent="0.2">
      <c r="A16" s="196"/>
      <c r="B16" s="197"/>
      <c r="C16" s="197"/>
      <c r="D16" s="197"/>
      <c r="E16" s="197"/>
      <c r="F16" s="198"/>
    </row>
    <row r="17" spans="1:13" x14ac:dyDescent="0.2">
      <c r="A17" s="199" t="s">
        <v>13</v>
      </c>
      <c r="B17" s="200">
        <v>9459</v>
      </c>
      <c r="C17" s="201">
        <v>11679</v>
      </c>
      <c r="D17" s="201">
        <v>1175</v>
      </c>
      <c r="E17" s="201">
        <v>19404</v>
      </c>
      <c r="F17" s="202">
        <v>41717</v>
      </c>
      <c r="H17" s="203"/>
    </row>
    <row r="18" spans="1:13" x14ac:dyDescent="0.2">
      <c r="A18" s="159"/>
      <c r="B18" s="144"/>
      <c r="C18" s="144"/>
      <c r="D18" s="204"/>
      <c r="E18" s="144"/>
      <c r="F18" s="205"/>
    </row>
    <row r="19" spans="1:13" x14ac:dyDescent="0.2">
      <c r="A19" s="208"/>
      <c r="B19" s="209"/>
      <c r="C19" s="209"/>
      <c r="D19" s="209"/>
      <c r="E19" s="209"/>
      <c r="F19" s="210"/>
    </row>
    <row r="20" spans="1:13" x14ac:dyDescent="0.2">
      <c r="A20" s="192"/>
      <c r="B20" s="341" t="str">
        <f>+FPLD_tot!$B$20</f>
        <v>Decorrenti ANNO 2021</v>
      </c>
      <c r="C20" s="341"/>
      <c r="D20" s="341"/>
      <c r="E20" s="341"/>
      <c r="F20" s="342"/>
      <c r="I20" s="211"/>
      <c r="J20" s="191"/>
      <c r="K20" s="191"/>
      <c r="L20" s="191"/>
    </row>
    <row r="21" spans="1:13" x14ac:dyDescent="0.2">
      <c r="A21" s="193" t="s">
        <v>28</v>
      </c>
      <c r="B21" s="194">
        <v>2725</v>
      </c>
      <c r="C21" s="194">
        <v>5845</v>
      </c>
      <c r="D21" s="194">
        <v>612</v>
      </c>
      <c r="E21" s="194">
        <v>4732</v>
      </c>
      <c r="F21" s="195">
        <v>13914</v>
      </c>
      <c r="H21" s="325" t="str">
        <f>+B13</f>
        <v>Decorrenti ANNO 2020</v>
      </c>
      <c r="I21" s="325"/>
      <c r="J21" s="325"/>
      <c r="K21" s="325"/>
      <c r="L21" s="325"/>
      <c r="M21" s="325"/>
    </row>
    <row r="22" spans="1:13" x14ac:dyDescent="0.2">
      <c r="A22" s="193" t="s">
        <v>29</v>
      </c>
      <c r="B22" s="194">
        <v>5810</v>
      </c>
      <c r="C22" s="194">
        <v>3675</v>
      </c>
      <c r="D22" s="194">
        <v>407</v>
      </c>
      <c r="E22" s="194">
        <v>12921</v>
      </c>
      <c r="F22" s="195">
        <v>22813</v>
      </c>
      <c r="I22" s="211"/>
      <c r="J22" s="191"/>
      <c r="K22" s="191"/>
      <c r="L22" s="191"/>
    </row>
    <row r="23" spans="1:13" x14ac:dyDescent="0.2">
      <c r="A23" s="196"/>
      <c r="B23" s="197"/>
      <c r="C23" s="197"/>
      <c r="D23" s="197"/>
      <c r="E23" s="197"/>
      <c r="F23" s="198"/>
      <c r="I23" s="211"/>
      <c r="J23" s="191"/>
      <c r="K23" s="191"/>
      <c r="L23" s="191"/>
    </row>
    <row r="24" spans="1:13" x14ac:dyDescent="0.2">
      <c r="A24" s="212" t="s">
        <v>13</v>
      </c>
      <c r="B24" s="213">
        <v>8535</v>
      </c>
      <c r="C24" s="214">
        <v>9520</v>
      </c>
      <c r="D24" s="214">
        <v>1019</v>
      </c>
      <c r="E24" s="214">
        <v>17653</v>
      </c>
      <c r="F24" s="215">
        <v>36727</v>
      </c>
      <c r="I24" s="211"/>
      <c r="J24" s="191"/>
      <c r="K24" s="191"/>
      <c r="L24" s="191"/>
    </row>
    <row r="25" spans="1:13" ht="15" customHeight="1" x14ac:dyDescent="0.2">
      <c r="I25" s="211"/>
      <c r="J25" s="191"/>
      <c r="K25" s="191"/>
      <c r="L25" s="191"/>
    </row>
    <row r="26" spans="1:13" ht="13.5" x14ac:dyDescent="0.2">
      <c r="A26" s="9"/>
      <c r="B26" s="216"/>
      <c r="C26" s="216"/>
      <c r="D26" s="216"/>
      <c r="E26" s="216"/>
      <c r="F26" s="216"/>
      <c r="I26" s="211"/>
      <c r="J26" s="191"/>
      <c r="K26" s="191"/>
      <c r="L26" s="191"/>
    </row>
    <row r="27" spans="1:13" x14ac:dyDescent="0.2">
      <c r="J27" s="191"/>
      <c r="K27" s="191"/>
      <c r="L27" s="191"/>
      <c r="M27" s="174"/>
    </row>
    <row r="28" spans="1:13" x14ac:dyDescent="0.2">
      <c r="A28" s="217"/>
      <c r="B28" s="217"/>
      <c r="C28" s="217"/>
      <c r="D28" s="217"/>
      <c r="E28" s="217"/>
      <c r="F28" s="217"/>
      <c r="J28" s="191"/>
      <c r="K28" s="191"/>
      <c r="L28" s="191"/>
      <c r="M28" s="174"/>
    </row>
    <row r="30" spans="1:13" x14ac:dyDescent="0.2">
      <c r="A30" s="218"/>
      <c r="B30" s="218"/>
      <c r="C30" s="218"/>
      <c r="D30" s="218"/>
      <c r="E30" s="218"/>
      <c r="F30" s="218"/>
      <c r="H30" s="203"/>
    </row>
    <row r="31" spans="1:13" x14ac:dyDescent="0.2">
      <c r="H31" s="203"/>
    </row>
    <row r="32" spans="1:13" x14ac:dyDescent="0.2">
      <c r="A32" s="9"/>
      <c r="B32" s="219"/>
      <c r="C32" s="219"/>
      <c r="D32" s="219"/>
      <c r="E32" s="219"/>
      <c r="F32" s="10"/>
      <c r="H32" s="203"/>
      <c r="J32" s="203"/>
      <c r="K32" s="203"/>
      <c r="L32" s="203"/>
      <c r="M32" s="203"/>
    </row>
    <row r="33" spans="1:13" x14ac:dyDescent="0.2">
      <c r="A33" s="9" t="s">
        <v>147</v>
      </c>
      <c r="B33" s="325" t="s">
        <v>6</v>
      </c>
      <c r="C33" s="325"/>
      <c r="D33" s="325"/>
      <c r="E33" s="325"/>
      <c r="F33" s="325"/>
      <c r="H33" s="325" t="s">
        <v>6</v>
      </c>
      <c r="I33" s="325"/>
      <c r="J33" s="325"/>
      <c r="K33" s="325"/>
      <c r="L33" s="325"/>
      <c r="M33" s="325"/>
    </row>
    <row r="34" spans="1:13" ht="15.4" customHeight="1" x14ac:dyDescent="0.2">
      <c r="A34" s="9"/>
      <c r="B34" s="338"/>
      <c r="C34" s="338"/>
      <c r="D34" s="338"/>
      <c r="E34" s="338"/>
      <c r="F34" s="338"/>
      <c r="H34" s="338"/>
      <c r="I34" s="338"/>
      <c r="J34" s="338"/>
      <c r="K34" s="338"/>
      <c r="L34" s="338"/>
      <c r="M34" s="338"/>
    </row>
    <row r="35" spans="1:13" ht="13.5" x14ac:dyDescent="0.2">
      <c r="A35" s="9"/>
      <c r="B35" s="338"/>
      <c r="C35" s="338"/>
      <c r="D35" s="338"/>
      <c r="E35" s="338"/>
      <c r="F35" s="338"/>
    </row>
    <row r="36" spans="1:13" ht="15" customHeight="1" x14ac:dyDescent="0.2">
      <c r="A36" s="314" t="s">
        <v>80</v>
      </c>
      <c r="B36" s="314"/>
      <c r="C36" s="314"/>
      <c r="D36" s="314"/>
      <c r="E36" s="314"/>
      <c r="F36" s="314"/>
      <c r="H36" s="347" t="s">
        <v>82</v>
      </c>
      <c r="I36" s="347"/>
      <c r="J36" s="347"/>
      <c r="K36" s="347"/>
      <c r="L36" s="347"/>
      <c r="M36" s="347"/>
    </row>
    <row r="38" spans="1:13" ht="15.75" customHeight="1" x14ac:dyDescent="0.2">
      <c r="A38" s="315" t="str">
        <f>+GEST_tot!$A$5</f>
        <v>Rilevazione al 02/01/2022</v>
      </c>
      <c r="B38" s="315"/>
      <c r="C38" s="315"/>
      <c r="D38" s="315"/>
      <c r="E38" s="315"/>
      <c r="F38" s="315"/>
      <c r="H38" s="315" t="str">
        <f>+GEST_tot!$A$5</f>
        <v>Rilevazione al 02/01/2022</v>
      </c>
      <c r="I38" s="315"/>
      <c r="J38" s="315"/>
      <c r="K38" s="315"/>
      <c r="L38" s="315"/>
      <c r="M38" s="315"/>
    </row>
    <row r="39" spans="1:13" x14ac:dyDescent="0.2">
      <c r="A39" s="348" t="s">
        <v>81</v>
      </c>
      <c r="B39" s="348"/>
      <c r="C39" s="348"/>
      <c r="D39" s="348"/>
      <c r="E39" s="348"/>
      <c r="F39" s="348"/>
    </row>
    <row r="40" spans="1:13" s="56" customFormat="1" x14ac:dyDescent="0.2">
      <c r="A40" s="348"/>
      <c r="B40" s="348"/>
      <c r="C40" s="348"/>
      <c r="D40" s="348"/>
      <c r="E40" s="348"/>
      <c r="F40" s="348"/>
    </row>
    <row r="41" spans="1:13" x14ac:dyDescent="0.2">
      <c r="A41" s="175"/>
      <c r="B41" s="176"/>
      <c r="C41" s="177"/>
      <c r="D41" s="177"/>
      <c r="E41" s="177"/>
      <c r="F41" s="176"/>
    </row>
    <row r="42" spans="1:13" x14ac:dyDescent="0.2">
      <c r="A42" s="178" t="s">
        <v>32</v>
      </c>
      <c r="B42" s="179" t="s">
        <v>30</v>
      </c>
      <c r="C42" s="180" t="s">
        <v>132</v>
      </c>
      <c r="D42" s="179" t="s">
        <v>11</v>
      </c>
      <c r="E42" s="179" t="s">
        <v>12</v>
      </c>
      <c r="F42" s="181" t="s">
        <v>13</v>
      </c>
    </row>
    <row r="43" spans="1:13" x14ac:dyDescent="0.2">
      <c r="A43" s="183"/>
      <c r="B43" s="184"/>
      <c r="C43" s="185"/>
      <c r="D43" s="185"/>
      <c r="E43" s="185"/>
      <c r="F43" s="186"/>
    </row>
    <row r="44" spans="1:13" x14ac:dyDescent="0.2">
      <c r="A44" s="188"/>
      <c r="B44" s="138"/>
      <c r="C44" s="189"/>
      <c r="D44" s="138"/>
      <c r="E44" s="138"/>
      <c r="F44" s="190"/>
    </row>
    <row r="45" spans="1:13" x14ac:dyDescent="0.2">
      <c r="A45" s="192"/>
      <c r="B45" s="341" t="s">
        <v>181</v>
      </c>
      <c r="C45" s="341"/>
      <c r="D45" s="341"/>
      <c r="E45" s="341"/>
      <c r="F45" s="342"/>
    </row>
    <row r="46" spans="1:13" x14ac:dyDescent="0.2">
      <c r="A46" s="193" t="s">
        <v>28</v>
      </c>
      <c r="B46" s="220">
        <v>67.64</v>
      </c>
      <c r="C46" s="220">
        <v>61.22</v>
      </c>
      <c r="D46" s="220">
        <v>55.88</v>
      </c>
      <c r="E46" s="220">
        <v>81.55</v>
      </c>
      <c r="F46" s="221">
        <v>68.790000000000006</v>
      </c>
    </row>
    <row r="47" spans="1:13" s="56" customFormat="1" x14ac:dyDescent="0.2">
      <c r="A47" s="193" t="s">
        <v>29</v>
      </c>
      <c r="B47" s="220">
        <v>67.33</v>
      </c>
      <c r="C47" s="220">
        <v>60.68</v>
      </c>
      <c r="D47" s="220">
        <v>56.42</v>
      </c>
      <c r="E47" s="220">
        <v>76.75</v>
      </c>
      <c r="F47" s="221">
        <v>71.25</v>
      </c>
    </row>
    <row r="48" spans="1:13" x14ac:dyDescent="0.2">
      <c r="A48" s="196"/>
      <c r="B48" s="222"/>
      <c r="C48" s="222"/>
      <c r="D48" s="222"/>
      <c r="E48" s="222"/>
      <c r="F48" s="223"/>
    </row>
    <row r="49" spans="1:13" s="182" customFormat="1" x14ac:dyDescent="0.2">
      <c r="A49" s="199" t="s">
        <v>13</v>
      </c>
      <c r="B49" s="224">
        <v>67.430000000000007</v>
      </c>
      <c r="C49" s="225">
        <v>61.03</v>
      </c>
      <c r="D49" s="225">
        <v>56.1</v>
      </c>
      <c r="E49" s="225">
        <v>78.08</v>
      </c>
      <c r="F49" s="226">
        <v>70.27</v>
      </c>
    </row>
    <row r="50" spans="1:13" x14ac:dyDescent="0.2">
      <c r="A50" s="159"/>
      <c r="B50" s="227"/>
      <c r="C50" s="227"/>
      <c r="D50" s="227"/>
      <c r="E50" s="227"/>
      <c r="F50" s="228"/>
    </row>
    <row r="51" spans="1:13" x14ac:dyDescent="0.2">
      <c r="A51" s="208"/>
      <c r="B51" s="230"/>
      <c r="C51" s="230"/>
      <c r="D51" s="230"/>
      <c r="E51" s="230"/>
      <c r="F51" s="231"/>
    </row>
    <row r="52" spans="1:13" x14ac:dyDescent="0.2">
      <c r="A52" s="192"/>
      <c r="B52" s="339" t="str">
        <f>+B20</f>
        <v>Decorrenti ANNO 2021</v>
      </c>
      <c r="C52" s="339"/>
      <c r="D52" s="339"/>
      <c r="E52" s="339"/>
      <c r="F52" s="340"/>
    </row>
    <row r="53" spans="1:13" x14ac:dyDescent="0.2">
      <c r="A53" s="193" t="s">
        <v>28</v>
      </c>
      <c r="B53" s="220">
        <v>67.5</v>
      </c>
      <c r="C53" s="220">
        <v>61.25</v>
      </c>
      <c r="D53" s="220">
        <v>56.16</v>
      </c>
      <c r="E53" s="220">
        <v>82.07</v>
      </c>
      <c r="F53" s="221">
        <v>69.33</v>
      </c>
    </row>
    <row r="54" spans="1:13" x14ac:dyDescent="0.2">
      <c r="A54" s="193" t="s">
        <v>29</v>
      </c>
      <c r="B54" s="220">
        <v>67.28</v>
      </c>
      <c r="C54" s="220">
        <v>60.84</v>
      </c>
      <c r="D54" s="220">
        <v>56.91</v>
      </c>
      <c r="E54" s="220">
        <v>76.84</v>
      </c>
      <c r="F54" s="221">
        <v>71.47</v>
      </c>
    </row>
    <row r="55" spans="1:13" x14ac:dyDescent="0.2">
      <c r="A55" s="196"/>
      <c r="B55" s="222"/>
      <c r="C55" s="222"/>
      <c r="D55" s="222"/>
      <c r="E55" s="222"/>
      <c r="F55" s="223"/>
    </row>
    <row r="56" spans="1:13" x14ac:dyDescent="0.2">
      <c r="A56" s="212" t="s">
        <v>13</v>
      </c>
      <c r="B56" s="232">
        <v>67.349999999999994</v>
      </c>
      <c r="C56" s="233">
        <v>61.09</v>
      </c>
      <c r="D56" s="233">
        <v>56.46</v>
      </c>
      <c r="E56" s="233">
        <v>78.239999999999995</v>
      </c>
      <c r="F56" s="234">
        <v>70.66</v>
      </c>
    </row>
    <row r="57" spans="1:13" ht="15" customHeight="1" x14ac:dyDescent="0.2"/>
    <row r="64" spans="1:13" x14ac:dyDescent="0.2">
      <c r="A64" s="9" t="s">
        <v>148</v>
      </c>
      <c r="B64" s="325" t="s">
        <v>6</v>
      </c>
      <c r="C64" s="325"/>
      <c r="D64" s="325"/>
      <c r="E64" s="325"/>
      <c r="F64" s="325"/>
      <c r="H64" s="325" t="s">
        <v>6</v>
      </c>
      <c r="I64" s="325"/>
      <c r="J64" s="325"/>
      <c r="K64" s="325"/>
      <c r="L64" s="325"/>
      <c r="M64" s="325"/>
    </row>
    <row r="65" spans="1:13" ht="15.4" customHeight="1" x14ac:dyDescent="0.2">
      <c r="A65" s="9"/>
      <c r="B65" s="338"/>
      <c r="C65" s="338"/>
      <c r="D65" s="338"/>
      <c r="E65" s="338"/>
      <c r="F65" s="338"/>
      <c r="H65" s="338"/>
      <c r="I65" s="338"/>
      <c r="J65" s="338"/>
      <c r="K65" s="338"/>
      <c r="L65" s="338"/>
      <c r="M65" s="338"/>
    </row>
    <row r="67" spans="1:13" ht="15" customHeight="1" x14ac:dyDescent="0.2">
      <c r="A67" s="314" t="s">
        <v>5</v>
      </c>
      <c r="B67" s="314"/>
      <c r="C67" s="314"/>
      <c r="D67" s="314"/>
      <c r="E67" s="314"/>
      <c r="F67" s="314"/>
      <c r="H67" s="345" t="s">
        <v>84</v>
      </c>
      <c r="I67" s="345"/>
      <c r="J67" s="345"/>
      <c r="K67" s="345"/>
      <c r="L67" s="345"/>
      <c r="M67" s="345"/>
    </row>
    <row r="68" spans="1:13" x14ac:dyDescent="0.2">
      <c r="A68" s="9"/>
      <c r="B68" s="217"/>
      <c r="C68" s="217"/>
      <c r="D68" s="217"/>
      <c r="E68" s="217"/>
      <c r="F68" s="217"/>
    </row>
    <row r="69" spans="1:13" ht="15.75" customHeight="1" x14ac:dyDescent="0.2">
      <c r="A69" s="315" t="str">
        <f>+GEST_tot!$A$5</f>
        <v>Rilevazione al 02/01/2022</v>
      </c>
      <c r="B69" s="315"/>
      <c r="C69" s="315"/>
      <c r="D69" s="315"/>
      <c r="E69" s="315"/>
      <c r="F69" s="315"/>
      <c r="H69" s="315" t="str">
        <f>+GEST_tot!$A$5</f>
        <v>Rilevazione al 02/01/2022</v>
      </c>
      <c r="I69" s="315"/>
      <c r="J69" s="315"/>
      <c r="K69" s="315"/>
      <c r="L69" s="315"/>
      <c r="M69" s="315"/>
    </row>
    <row r="70" spans="1:13" s="203" customFormat="1" x14ac:dyDescent="0.2">
      <c r="A70" s="2"/>
      <c r="B70" s="2"/>
      <c r="C70" s="2"/>
      <c r="D70" s="2"/>
      <c r="E70" s="2"/>
      <c r="F70" s="2"/>
      <c r="I70" s="2"/>
    </row>
    <row r="71" spans="1:13" s="203" customFormat="1" x14ac:dyDescent="0.2">
      <c r="A71" s="2"/>
      <c r="B71" s="2"/>
      <c r="C71" s="2"/>
      <c r="D71" s="2"/>
      <c r="E71" s="2"/>
      <c r="F71" s="2"/>
      <c r="I71" s="2"/>
    </row>
    <row r="72" spans="1:13" x14ac:dyDescent="0.2">
      <c r="A72" s="175"/>
      <c r="B72" s="176"/>
      <c r="C72" s="177"/>
      <c r="D72" s="177"/>
      <c r="E72" s="177"/>
      <c r="F72" s="176"/>
    </row>
    <row r="73" spans="1:13" s="174" customFormat="1" x14ac:dyDescent="0.2">
      <c r="A73" s="178" t="s">
        <v>33</v>
      </c>
      <c r="B73" s="179" t="s">
        <v>30</v>
      </c>
      <c r="C73" s="180" t="s">
        <v>132</v>
      </c>
      <c r="D73" s="179" t="s">
        <v>11</v>
      </c>
      <c r="E73" s="179" t="s">
        <v>12</v>
      </c>
      <c r="F73" s="181" t="s">
        <v>13</v>
      </c>
      <c r="I73" s="2"/>
      <c r="J73" s="182"/>
      <c r="K73" s="182"/>
      <c r="L73" s="182"/>
      <c r="M73" s="182"/>
    </row>
    <row r="74" spans="1:13" x14ac:dyDescent="0.2">
      <c r="A74" s="235" t="s">
        <v>22</v>
      </c>
      <c r="B74" s="184"/>
      <c r="C74" s="185"/>
      <c r="D74" s="185"/>
      <c r="E74" s="185"/>
      <c r="F74" s="186"/>
      <c r="I74" s="203"/>
    </row>
    <row r="75" spans="1:13" x14ac:dyDescent="0.2">
      <c r="A75" s="188"/>
      <c r="B75" s="138"/>
      <c r="C75" s="189"/>
      <c r="D75" s="138"/>
      <c r="E75" s="138"/>
      <c r="F75" s="190"/>
    </row>
    <row r="76" spans="1:13" s="203" customFormat="1" x14ac:dyDescent="0.2">
      <c r="A76" s="192"/>
      <c r="B76" s="341" t="s">
        <v>181</v>
      </c>
      <c r="C76" s="341"/>
      <c r="D76" s="341"/>
      <c r="E76" s="341"/>
      <c r="F76" s="342"/>
    </row>
    <row r="77" spans="1:13" s="203" customFormat="1" x14ac:dyDescent="0.2">
      <c r="A77" s="236" t="s">
        <v>34</v>
      </c>
      <c r="B77" s="194">
        <v>1417</v>
      </c>
      <c r="C77" s="194">
        <v>3194</v>
      </c>
      <c r="D77" s="194">
        <v>178</v>
      </c>
      <c r="E77" s="194">
        <v>4056</v>
      </c>
      <c r="F77" s="237">
        <v>8845</v>
      </c>
    </row>
    <row r="78" spans="1:13" x14ac:dyDescent="0.2">
      <c r="A78" s="236" t="s">
        <v>35</v>
      </c>
      <c r="B78" s="194">
        <v>1721</v>
      </c>
      <c r="C78" s="194">
        <v>4607</v>
      </c>
      <c r="D78" s="194">
        <v>224</v>
      </c>
      <c r="E78" s="194">
        <v>4906</v>
      </c>
      <c r="F78" s="195">
        <v>11458</v>
      </c>
    </row>
    <row r="79" spans="1:13" x14ac:dyDescent="0.2">
      <c r="A79" s="236" t="s">
        <v>36</v>
      </c>
      <c r="B79" s="194">
        <v>2167</v>
      </c>
      <c r="C79" s="194">
        <v>1739</v>
      </c>
      <c r="D79" s="194">
        <v>205</v>
      </c>
      <c r="E79" s="194">
        <v>4210</v>
      </c>
      <c r="F79" s="195">
        <v>8321</v>
      </c>
    </row>
    <row r="80" spans="1:13" x14ac:dyDescent="0.2">
      <c r="A80" s="236" t="s">
        <v>37</v>
      </c>
      <c r="B80" s="194">
        <v>4154</v>
      </c>
      <c r="C80" s="194">
        <v>2139</v>
      </c>
      <c r="D80" s="194">
        <v>568</v>
      </c>
      <c r="E80" s="194">
        <v>6232</v>
      </c>
      <c r="F80" s="195">
        <v>13093</v>
      </c>
    </row>
    <row r="81" spans="1:6" x14ac:dyDescent="0.2">
      <c r="A81" s="52"/>
      <c r="B81" s="194"/>
      <c r="C81" s="194"/>
      <c r="D81" s="194"/>
      <c r="E81" s="194"/>
      <c r="F81" s="238"/>
    </row>
    <row r="82" spans="1:6" s="203" customFormat="1" ht="15.75" customHeight="1" x14ac:dyDescent="0.2">
      <c r="A82" s="119" t="s">
        <v>13</v>
      </c>
      <c r="B82" s="239">
        <v>9459</v>
      </c>
      <c r="C82" s="239">
        <v>11679</v>
      </c>
      <c r="D82" s="239">
        <v>1175</v>
      </c>
      <c r="E82" s="239">
        <v>19404</v>
      </c>
      <c r="F82" s="240">
        <v>41717</v>
      </c>
    </row>
    <row r="83" spans="1:6" s="203" customFormat="1" ht="15.75" customHeight="1" x14ac:dyDescent="0.2">
      <c r="A83" s="241"/>
      <c r="B83" s="242"/>
      <c r="C83" s="242"/>
      <c r="D83" s="242"/>
      <c r="E83" s="242"/>
      <c r="F83" s="243"/>
    </row>
    <row r="84" spans="1:6" x14ac:dyDescent="0.2">
      <c r="A84" s="241"/>
      <c r="B84" s="242"/>
      <c r="C84" s="242"/>
      <c r="D84" s="242"/>
      <c r="E84" s="242"/>
      <c r="F84" s="243"/>
    </row>
    <row r="85" spans="1:6" x14ac:dyDescent="0.2">
      <c r="A85" s="192"/>
      <c r="B85" s="339" t="str">
        <f>+B20</f>
        <v>Decorrenti ANNO 2021</v>
      </c>
      <c r="C85" s="339"/>
      <c r="D85" s="339"/>
      <c r="E85" s="339"/>
      <c r="F85" s="340"/>
    </row>
    <row r="86" spans="1:6" ht="15" customHeight="1" x14ac:dyDescent="0.2">
      <c r="A86" s="236" t="s">
        <v>34</v>
      </c>
      <c r="B86" s="194">
        <v>1308</v>
      </c>
      <c r="C86" s="194">
        <v>2643</v>
      </c>
      <c r="D86" s="194">
        <v>168</v>
      </c>
      <c r="E86" s="194">
        <v>3294</v>
      </c>
      <c r="F86" s="237">
        <v>7413</v>
      </c>
    </row>
    <row r="87" spans="1:6" x14ac:dyDescent="0.2">
      <c r="A87" s="236" t="s">
        <v>35</v>
      </c>
      <c r="B87" s="194">
        <v>1659</v>
      </c>
      <c r="C87" s="194">
        <v>3557</v>
      </c>
      <c r="D87" s="194">
        <v>208</v>
      </c>
      <c r="E87" s="194">
        <v>4650</v>
      </c>
      <c r="F87" s="195">
        <v>10074</v>
      </c>
    </row>
    <row r="88" spans="1:6" x14ac:dyDescent="0.2">
      <c r="A88" s="236" t="s">
        <v>36</v>
      </c>
      <c r="B88" s="194">
        <v>1905</v>
      </c>
      <c r="C88" s="194">
        <v>1307</v>
      </c>
      <c r="D88" s="194">
        <v>217</v>
      </c>
      <c r="E88" s="194">
        <v>4089</v>
      </c>
      <c r="F88" s="195">
        <v>7518</v>
      </c>
    </row>
    <row r="89" spans="1:6" x14ac:dyDescent="0.2">
      <c r="A89" s="236" t="s">
        <v>37</v>
      </c>
      <c r="B89" s="194">
        <v>3663</v>
      </c>
      <c r="C89" s="194">
        <v>2013</v>
      </c>
      <c r="D89" s="194">
        <v>426</v>
      </c>
      <c r="E89" s="194">
        <v>5620</v>
      </c>
      <c r="F89" s="195">
        <v>11722</v>
      </c>
    </row>
    <row r="90" spans="1:6" x14ac:dyDescent="0.2">
      <c r="A90" s="52"/>
      <c r="B90" s="194"/>
      <c r="C90" s="194"/>
      <c r="D90" s="194"/>
      <c r="E90" s="194"/>
      <c r="F90" s="238"/>
    </row>
    <row r="91" spans="1:6" x14ac:dyDescent="0.2">
      <c r="A91" s="244" t="s">
        <v>13</v>
      </c>
      <c r="B91" s="245">
        <v>8535</v>
      </c>
      <c r="C91" s="245">
        <v>9520</v>
      </c>
      <c r="D91" s="245">
        <v>1019</v>
      </c>
      <c r="E91" s="245">
        <v>17653</v>
      </c>
      <c r="F91" s="246">
        <v>36727</v>
      </c>
    </row>
    <row r="92" spans="1:6" x14ac:dyDescent="0.2">
      <c r="A92" s="2" t="s">
        <v>41</v>
      </c>
      <c r="B92" s="247"/>
      <c r="C92" s="247"/>
      <c r="D92" s="247"/>
      <c r="E92" s="247"/>
      <c r="F92" s="247"/>
    </row>
    <row r="93" spans="1:6" x14ac:dyDescent="0.2">
      <c r="A93" s="2" t="s">
        <v>44</v>
      </c>
    </row>
    <row r="94" spans="1:6" x14ac:dyDescent="0.2">
      <c r="A94" s="2" t="s">
        <v>43</v>
      </c>
    </row>
    <row r="95" spans="1:6" x14ac:dyDescent="0.2">
      <c r="A95" s="2" t="s">
        <v>42</v>
      </c>
    </row>
    <row r="97" spans="1:13" x14ac:dyDescent="0.2">
      <c r="A97" s="217"/>
      <c r="B97" s="217"/>
      <c r="C97" s="217"/>
      <c r="D97" s="217"/>
      <c r="E97" s="217"/>
      <c r="F97" s="217"/>
    </row>
    <row r="98" spans="1:13" s="56" customFormat="1" x14ac:dyDescent="0.2">
      <c r="A98" s="9"/>
      <c r="B98" s="217"/>
      <c r="C98" s="217"/>
      <c r="D98" s="217"/>
      <c r="E98" s="217"/>
      <c r="F98" s="217"/>
    </row>
    <row r="99" spans="1:13" x14ac:dyDescent="0.2">
      <c r="A99" s="9" t="s">
        <v>209</v>
      </c>
      <c r="B99" s="325" t="s">
        <v>6</v>
      </c>
      <c r="C99" s="325"/>
      <c r="D99" s="325"/>
      <c r="E99" s="325"/>
      <c r="F99" s="325"/>
      <c r="H99" s="325" t="s">
        <v>6</v>
      </c>
      <c r="I99" s="325"/>
      <c r="J99" s="325"/>
      <c r="K99" s="325"/>
      <c r="L99" s="325"/>
      <c r="M99" s="325"/>
    </row>
    <row r="100" spans="1:13" ht="15.4" customHeight="1" x14ac:dyDescent="0.2">
      <c r="A100" s="9"/>
      <c r="B100" s="338"/>
      <c r="C100" s="338"/>
      <c r="D100" s="338"/>
      <c r="E100" s="338"/>
      <c r="F100" s="338"/>
      <c r="H100" s="338"/>
      <c r="I100" s="338"/>
      <c r="J100" s="338"/>
      <c r="K100" s="338"/>
      <c r="L100" s="338"/>
      <c r="M100" s="338"/>
    </row>
    <row r="102" spans="1:13" ht="15" customHeight="1" x14ac:dyDescent="0.2">
      <c r="A102" s="314" t="s">
        <v>40</v>
      </c>
      <c r="B102" s="314"/>
      <c r="C102" s="314"/>
      <c r="D102" s="314"/>
      <c r="E102" s="314"/>
      <c r="F102" s="314"/>
      <c r="H102" s="344" t="s">
        <v>83</v>
      </c>
      <c r="I102" s="344"/>
      <c r="J102" s="344"/>
      <c r="K102" s="344"/>
      <c r="L102" s="344"/>
      <c r="M102" s="344"/>
    </row>
    <row r="103" spans="1:13" x14ac:dyDescent="0.2">
      <c r="A103" s="9"/>
      <c r="B103" s="217"/>
      <c r="C103" s="217"/>
      <c r="D103" s="217"/>
      <c r="E103" s="217"/>
      <c r="F103" s="217"/>
    </row>
    <row r="104" spans="1:13" x14ac:dyDescent="0.2">
      <c r="A104" s="315" t="str">
        <f>+GEST_tot!$A$5</f>
        <v>Rilevazione al 02/01/2022</v>
      </c>
      <c r="B104" s="315"/>
      <c r="C104" s="315"/>
      <c r="D104" s="315"/>
      <c r="E104" s="315"/>
      <c r="F104" s="315"/>
      <c r="H104" s="315" t="str">
        <f>+GEST_tot!$A$5</f>
        <v>Rilevazione al 02/01/2022</v>
      </c>
      <c r="I104" s="315"/>
      <c r="J104" s="315"/>
      <c r="K104" s="315"/>
      <c r="L104" s="315"/>
      <c r="M104" s="315"/>
    </row>
    <row r="105" spans="1:13" x14ac:dyDescent="0.2">
      <c r="A105" s="9"/>
      <c r="B105" s="219"/>
      <c r="C105" s="248"/>
      <c r="D105" s="249"/>
      <c r="E105" s="250"/>
      <c r="F105" s="10"/>
    </row>
    <row r="106" spans="1:13" x14ac:dyDescent="0.2">
      <c r="B106" s="10"/>
      <c r="C106" s="248"/>
      <c r="D106" s="10"/>
      <c r="E106" s="10"/>
      <c r="F106" s="10"/>
      <c r="H106" s="343" t="str">
        <f>+B20</f>
        <v>Decorrenti ANNO 2021</v>
      </c>
      <c r="I106" s="343"/>
      <c r="J106" s="343"/>
      <c r="K106" s="343"/>
      <c r="L106" s="343"/>
      <c r="M106" s="343"/>
    </row>
    <row r="107" spans="1:13" x14ac:dyDescent="0.2">
      <c r="A107" s="175"/>
      <c r="B107" s="176"/>
      <c r="C107" s="177"/>
      <c r="D107" s="177"/>
      <c r="E107" s="177"/>
      <c r="F107" s="176"/>
    </row>
    <row r="108" spans="1:13" x14ac:dyDescent="0.2">
      <c r="A108" s="178" t="s">
        <v>20</v>
      </c>
      <c r="B108" s="179" t="s">
        <v>30</v>
      </c>
      <c r="C108" s="180" t="s">
        <v>132</v>
      </c>
      <c r="D108" s="179" t="s">
        <v>11</v>
      </c>
      <c r="E108" s="179" t="s">
        <v>12</v>
      </c>
      <c r="F108" s="181" t="s">
        <v>13</v>
      </c>
    </row>
    <row r="109" spans="1:13" x14ac:dyDescent="0.2">
      <c r="A109" s="251" t="s">
        <v>22</v>
      </c>
      <c r="B109" s="184"/>
      <c r="C109" s="185"/>
      <c r="D109" s="185"/>
      <c r="E109" s="185"/>
      <c r="F109" s="186"/>
    </row>
    <row r="110" spans="1:13" x14ac:dyDescent="0.2">
      <c r="A110" s="188"/>
      <c r="B110" s="138"/>
      <c r="C110" s="144"/>
      <c r="D110" s="138"/>
      <c r="E110" s="138"/>
      <c r="F110" s="190"/>
    </row>
    <row r="111" spans="1:13" x14ac:dyDescent="0.2">
      <c r="A111" s="159"/>
      <c r="B111" s="341" t="s">
        <v>181</v>
      </c>
      <c r="C111" s="341"/>
      <c r="D111" s="341"/>
      <c r="E111" s="341"/>
      <c r="F111" s="342"/>
    </row>
    <row r="112" spans="1:13" x14ac:dyDescent="0.2">
      <c r="A112" s="193" t="s">
        <v>39</v>
      </c>
      <c r="B112" s="252">
        <v>0</v>
      </c>
      <c r="C112" s="252">
        <v>2</v>
      </c>
      <c r="D112" s="252">
        <v>415</v>
      </c>
      <c r="E112" s="252">
        <v>560</v>
      </c>
      <c r="F112" s="237">
        <v>977</v>
      </c>
    </row>
    <row r="113" spans="1:13" x14ac:dyDescent="0.2">
      <c r="A113" s="193" t="s">
        <v>25</v>
      </c>
      <c r="B113" s="252">
        <v>0</v>
      </c>
      <c r="C113" s="252">
        <v>4077</v>
      </c>
      <c r="D113" s="252">
        <v>412</v>
      </c>
      <c r="E113" s="252">
        <v>461</v>
      </c>
      <c r="F113" s="237">
        <v>4950</v>
      </c>
    </row>
    <row r="114" spans="1:13" x14ac:dyDescent="0.2">
      <c r="A114" s="193" t="s">
        <v>23</v>
      </c>
      <c r="B114" s="252">
        <v>1</v>
      </c>
      <c r="C114" s="252">
        <v>6864</v>
      </c>
      <c r="D114" s="252">
        <v>303</v>
      </c>
      <c r="E114" s="252">
        <v>750</v>
      </c>
      <c r="F114" s="237">
        <v>7918</v>
      </c>
    </row>
    <row r="115" spans="1:13" x14ac:dyDescent="0.2">
      <c r="A115" s="193" t="s">
        <v>102</v>
      </c>
      <c r="B115" s="252">
        <v>9009</v>
      </c>
      <c r="C115" s="252">
        <v>735</v>
      </c>
      <c r="D115" s="252">
        <v>42</v>
      </c>
      <c r="E115" s="252">
        <v>742</v>
      </c>
      <c r="F115" s="237">
        <v>10528</v>
      </c>
    </row>
    <row r="116" spans="1:13" x14ac:dyDescent="0.2">
      <c r="A116" s="193" t="s">
        <v>103</v>
      </c>
      <c r="B116" s="252">
        <v>449</v>
      </c>
      <c r="C116" s="252">
        <v>1</v>
      </c>
      <c r="D116" s="252">
        <v>3</v>
      </c>
      <c r="E116" s="252">
        <v>16891</v>
      </c>
      <c r="F116" s="28">
        <v>17344</v>
      </c>
    </row>
    <row r="117" spans="1:13" s="56" customFormat="1" x14ac:dyDescent="0.2">
      <c r="A117" s="119" t="s">
        <v>13</v>
      </c>
      <c r="B117" s="239">
        <v>9459</v>
      </c>
      <c r="C117" s="239">
        <v>11679</v>
      </c>
      <c r="D117" s="239">
        <v>1175</v>
      </c>
      <c r="E117" s="239">
        <v>19404</v>
      </c>
      <c r="F117" s="240">
        <v>41717</v>
      </c>
    </row>
    <row r="118" spans="1:13" s="174" customFormat="1" x14ac:dyDescent="0.2">
      <c r="A118" s="253" t="s">
        <v>86</v>
      </c>
      <c r="B118" s="254">
        <v>67.430000000000007</v>
      </c>
      <c r="C118" s="255">
        <v>61.03</v>
      </c>
      <c r="D118" s="255">
        <v>56.1</v>
      </c>
      <c r="E118" s="255">
        <v>78.08</v>
      </c>
      <c r="F118" s="255">
        <v>70.27</v>
      </c>
      <c r="M118" s="256"/>
    </row>
    <row r="119" spans="1:13" s="260" customFormat="1" x14ac:dyDescent="0.2">
      <c r="A119" s="257"/>
      <c r="B119" s="258"/>
      <c r="C119" s="258"/>
      <c r="D119" s="258"/>
      <c r="E119" s="258"/>
      <c r="F119" s="259"/>
    </row>
    <row r="120" spans="1:13" x14ac:dyDescent="0.2">
      <c r="A120" s="291"/>
      <c r="B120" s="290"/>
      <c r="C120" s="290"/>
      <c r="D120" s="290"/>
      <c r="E120" s="290"/>
      <c r="F120" s="292"/>
      <c r="H120" s="343" t="str">
        <f>+B111</f>
        <v>Decorrenti ANNO 2020</v>
      </c>
      <c r="I120" s="343"/>
      <c r="J120" s="343"/>
      <c r="K120" s="343"/>
      <c r="L120" s="343"/>
      <c r="M120" s="343"/>
    </row>
    <row r="121" spans="1:13" x14ac:dyDescent="0.2">
      <c r="A121" s="159"/>
      <c r="B121" s="144"/>
      <c r="C121" s="144"/>
      <c r="D121" s="144"/>
      <c r="E121" s="144"/>
      <c r="F121" s="205"/>
      <c r="M121" s="69"/>
    </row>
    <row r="122" spans="1:13" x14ac:dyDescent="0.2">
      <c r="A122" s="159"/>
      <c r="B122" s="339" t="str">
        <f>+B20</f>
        <v>Decorrenti ANNO 2021</v>
      </c>
      <c r="C122" s="339"/>
      <c r="D122" s="339"/>
      <c r="E122" s="339"/>
      <c r="F122" s="340"/>
    </row>
    <row r="123" spans="1:13" x14ac:dyDescent="0.2">
      <c r="A123" s="193" t="s">
        <v>39</v>
      </c>
      <c r="B123" s="194">
        <v>0</v>
      </c>
      <c r="C123" s="194">
        <v>4</v>
      </c>
      <c r="D123" s="194">
        <v>337</v>
      </c>
      <c r="E123" s="194">
        <v>391</v>
      </c>
      <c r="F123" s="195">
        <v>732</v>
      </c>
    </row>
    <row r="124" spans="1:13" x14ac:dyDescent="0.2">
      <c r="A124" s="193" t="s">
        <v>25</v>
      </c>
      <c r="B124" s="194">
        <v>0</v>
      </c>
      <c r="C124" s="194">
        <v>3049</v>
      </c>
      <c r="D124" s="194">
        <v>359</v>
      </c>
      <c r="E124" s="194">
        <v>419</v>
      </c>
      <c r="F124" s="195">
        <v>3827</v>
      </c>
    </row>
    <row r="125" spans="1:13" x14ac:dyDescent="0.2">
      <c r="A125" s="193" t="s">
        <v>23</v>
      </c>
      <c r="B125" s="194">
        <v>48</v>
      </c>
      <c r="C125" s="194">
        <v>5868</v>
      </c>
      <c r="D125" s="194">
        <v>268</v>
      </c>
      <c r="E125" s="194">
        <v>711</v>
      </c>
      <c r="F125" s="195">
        <v>6895</v>
      </c>
    </row>
    <row r="126" spans="1:13" s="164" customFormat="1" x14ac:dyDescent="0.2">
      <c r="A126" s="193" t="s">
        <v>102</v>
      </c>
      <c r="B126" s="194">
        <v>8111</v>
      </c>
      <c r="C126" s="194">
        <v>599</v>
      </c>
      <c r="D126" s="194">
        <v>54</v>
      </c>
      <c r="E126" s="194">
        <v>665</v>
      </c>
      <c r="F126" s="195">
        <v>9429</v>
      </c>
    </row>
    <row r="127" spans="1:13" s="174" customFormat="1" x14ac:dyDescent="0.2">
      <c r="A127" s="193" t="s">
        <v>103</v>
      </c>
      <c r="B127" s="194">
        <v>376</v>
      </c>
      <c r="C127" s="194">
        <v>0</v>
      </c>
      <c r="D127" s="194">
        <v>1</v>
      </c>
      <c r="E127" s="194">
        <v>15467</v>
      </c>
      <c r="F127" s="195">
        <v>15844</v>
      </c>
    </row>
    <row r="128" spans="1:13" s="56" customFormat="1" x14ac:dyDescent="0.2">
      <c r="A128" s="119" t="s">
        <v>13</v>
      </c>
      <c r="B128" s="261">
        <v>8535</v>
      </c>
      <c r="C128" s="261">
        <v>9520</v>
      </c>
      <c r="D128" s="261">
        <v>1019</v>
      </c>
      <c r="E128" s="261">
        <v>17653</v>
      </c>
      <c r="F128" s="173">
        <v>36727</v>
      </c>
    </row>
    <row r="129" spans="1:14" x14ac:dyDescent="0.2">
      <c r="A129" s="253" t="s">
        <v>86</v>
      </c>
      <c r="B129" s="254">
        <v>67.349999999999994</v>
      </c>
      <c r="C129" s="255">
        <v>61.09</v>
      </c>
      <c r="D129" s="255">
        <v>56.46</v>
      </c>
      <c r="E129" s="255">
        <v>78.239999999999995</v>
      </c>
      <c r="F129" s="255">
        <v>70.66</v>
      </c>
    </row>
    <row r="130" spans="1:14" x14ac:dyDescent="0.2">
      <c r="A130" s="262"/>
      <c r="B130" s="263"/>
      <c r="C130" s="263"/>
      <c r="D130" s="263"/>
      <c r="E130" s="263"/>
      <c r="F130" s="264"/>
    </row>
    <row r="131" spans="1:14" x14ac:dyDescent="0.2">
      <c r="A131" s="265" t="s">
        <v>46</v>
      </c>
      <c r="B131" s="266"/>
      <c r="C131" s="266"/>
      <c r="D131" s="266"/>
      <c r="E131" s="266"/>
      <c r="F131" s="266"/>
    </row>
    <row r="134" spans="1:14" x14ac:dyDescent="0.2">
      <c r="A134" s="164"/>
      <c r="B134" s="164"/>
      <c r="C134" s="164"/>
      <c r="D134" s="164"/>
      <c r="E134" s="164"/>
      <c r="F134" s="164"/>
    </row>
    <row r="135" spans="1:14" x14ac:dyDescent="0.2">
      <c r="A135" s="9" t="s">
        <v>210</v>
      </c>
      <c r="B135" s="325" t="s">
        <v>6</v>
      </c>
      <c r="C135" s="325"/>
      <c r="D135" s="325"/>
      <c r="E135" s="325"/>
      <c r="F135" s="325"/>
      <c r="H135" s="9" t="s">
        <v>211</v>
      </c>
      <c r="I135" s="325" t="s">
        <v>6</v>
      </c>
      <c r="J135" s="325"/>
      <c r="K135" s="325"/>
      <c r="L135" s="325"/>
      <c r="M135" s="325"/>
      <c r="N135" s="267"/>
    </row>
    <row r="136" spans="1:14" ht="15.4" customHeight="1" x14ac:dyDescent="0.2">
      <c r="A136" s="9"/>
      <c r="B136" s="338"/>
      <c r="C136" s="338"/>
      <c r="D136" s="338"/>
      <c r="E136" s="338"/>
      <c r="F136" s="338"/>
      <c r="H136" s="9"/>
      <c r="I136" s="338"/>
      <c r="J136" s="338"/>
      <c r="K136" s="338"/>
      <c r="L136" s="338"/>
      <c r="M136" s="338"/>
      <c r="N136" s="216"/>
    </row>
    <row r="138" spans="1:14" ht="15" customHeight="1" x14ac:dyDescent="0.2">
      <c r="A138" s="314" t="s">
        <v>230</v>
      </c>
      <c r="B138" s="314"/>
      <c r="C138" s="314"/>
      <c r="D138" s="314"/>
      <c r="E138" s="314"/>
      <c r="F138" s="314"/>
      <c r="H138" s="314" t="s">
        <v>231</v>
      </c>
      <c r="I138" s="314"/>
      <c r="J138" s="314"/>
      <c r="K138" s="314"/>
      <c r="L138" s="314"/>
      <c r="M138" s="314"/>
    </row>
    <row r="139" spans="1:14" x14ac:dyDescent="0.2">
      <c r="A139" s="217"/>
      <c r="B139" s="217"/>
      <c r="C139" s="217"/>
      <c r="D139" s="217"/>
      <c r="E139" s="217"/>
      <c r="F139" s="217"/>
      <c r="H139" s="140"/>
      <c r="I139" s="140"/>
      <c r="J139" s="140"/>
      <c r="K139" s="140"/>
      <c r="L139" s="140"/>
      <c r="M139" s="140"/>
    </row>
    <row r="140" spans="1:14" x14ac:dyDescent="0.2">
      <c r="A140" s="315" t="str">
        <f>+GEST_tot!$A$5</f>
        <v>Rilevazione al 02/01/2022</v>
      </c>
      <c r="B140" s="315"/>
      <c r="C140" s="315"/>
      <c r="D140" s="315"/>
      <c r="E140" s="315"/>
      <c r="F140" s="315"/>
      <c r="H140" s="315" t="str">
        <f>+GEST_tot!$A$5</f>
        <v>Rilevazione al 02/01/2022</v>
      </c>
      <c r="I140" s="315"/>
      <c r="J140" s="315"/>
      <c r="K140" s="315"/>
      <c r="L140" s="315"/>
      <c r="M140" s="315"/>
    </row>
    <row r="141" spans="1:14" x14ac:dyDescent="0.2">
      <c r="A141" s="9"/>
      <c r="B141" s="219"/>
      <c r="C141" s="219"/>
      <c r="D141" s="219"/>
      <c r="E141" s="250"/>
      <c r="F141" s="10"/>
    </row>
    <row r="142" spans="1:14" x14ac:dyDescent="0.2">
      <c r="A142" s="268"/>
      <c r="B142" s="10"/>
      <c r="C142" s="269"/>
      <c r="D142" s="10"/>
      <c r="E142" s="10"/>
      <c r="F142" s="10"/>
    </row>
    <row r="143" spans="1:14" ht="15" customHeight="1" x14ac:dyDescent="0.2">
      <c r="A143" s="270" t="s">
        <v>24</v>
      </c>
      <c r="B143" s="176"/>
      <c r="C143" s="177"/>
      <c r="D143" s="177"/>
      <c r="E143" s="177"/>
      <c r="F143" s="176"/>
      <c r="H143" s="270" t="s">
        <v>24</v>
      </c>
      <c r="I143" s="176"/>
      <c r="J143" s="177"/>
      <c r="K143" s="177"/>
      <c r="L143" s="177"/>
      <c r="M143" s="176"/>
    </row>
    <row r="144" spans="1:14" x14ac:dyDescent="0.2">
      <c r="A144" s="271" t="s">
        <v>87</v>
      </c>
      <c r="B144" s="179" t="s">
        <v>30</v>
      </c>
      <c r="C144" s="180" t="s">
        <v>132</v>
      </c>
      <c r="D144" s="179" t="s">
        <v>11</v>
      </c>
      <c r="E144" s="179" t="s">
        <v>12</v>
      </c>
      <c r="F144" s="181" t="s">
        <v>13</v>
      </c>
      <c r="H144" s="271" t="s">
        <v>87</v>
      </c>
      <c r="I144" s="179" t="s">
        <v>30</v>
      </c>
      <c r="J144" s="180" t="s">
        <v>132</v>
      </c>
      <c r="K144" s="179" t="s">
        <v>11</v>
      </c>
      <c r="L144" s="179" t="s">
        <v>12</v>
      </c>
      <c r="M144" s="181" t="s">
        <v>13</v>
      </c>
    </row>
    <row r="145" spans="1:13" x14ac:dyDescent="0.2">
      <c r="A145" s="272" t="s">
        <v>88</v>
      </c>
      <c r="B145" s="184"/>
      <c r="C145" s="185"/>
      <c r="D145" s="185"/>
      <c r="E145" s="185"/>
      <c r="F145" s="186"/>
      <c r="H145" s="272" t="s">
        <v>88</v>
      </c>
      <c r="I145" s="184"/>
      <c r="J145" s="185"/>
      <c r="K145" s="185"/>
      <c r="L145" s="185"/>
      <c r="M145" s="186"/>
    </row>
    <row r="146" spans="1:13" x14ac:dyDescent="0.2">
      <c r="A146" s="188"/>
      <c r="B146" s="138"/>
      <c r="C146" s="144"/>
      <c r="D146" s="138"/>
      <c r="E146" s="138"/>
      <c r="F146" s="190"/>
      <c r="H146" s="188"/>
      <c r="I146" s="138"/>
      <c r="J146" s="144"/>
      <c r="K146" s="138"/>
      <c r="L146" s="138"/>
      <c r="M146" s="190"/>
    </row>
    <row r="147" spans="1:13" x14ac:dyDescent="0.2">
      <c r="A147" s="192"/>
      <c r="B147" s="341" t="s">
        <v>181</v>
      </c>
      <c r="C147" s="341"/>
      <c r="D147" s="341"/>
      <c r="E147" s="341"/>
      <c r="F147" s="342"/>
      <c r="H147" s="192"/>
      <c r="I147" s="341" t="s">
        <v>181</v>
      </c>
      <c r="J147" s="341"/>
      <c r="K147" s="341"/>
      <c r="L147" s="341"/>
      <c r="M147" s="342"/>
    </row>
    <row r="148" spans="1:13" x14ac:dyDescent="0.2">
      <c r="A148" s="273" t="s">
        <v>48</v>
      </c>
      <c r="B148" s="194">
        <v>454</v>
      </c>
      <c r="C148" s="194">
        <v>87</v>
      </c>
      <c r="D148" s="194">
        <v>158</v>
      </c>
      <c r="E148" s="194">
        <v>3314</v>
      </c>
      <c r="F148" s="195">
        <v>4013</v>
      </c>
      <c r="H148" s="273" t="s">
        <v>48</v>
      </c>
      <c r="I148" s="194">
        <v>1400</v>
      </c>
      <c r="J148" s="194">
        <v>209</v>
      </c>
      <c r="K148" s="194">
        <v>186</v>
      </c>
      <c r="L148" s="194">
        <v>5749</v>
      </c>
      <c r="M148" s="195">
        <v>7544</v>
      </c>
    </row>
    <row r="149" spans="1:13" x14ac:dyDescent="0.2">
      <c r="A149" s="273" t="s">
        <v>49</v>
      </c>
      <c r="B149" s="194">
        <v>2049</v>
      </c>
      <c r="C149" s="194">
        <v>3656</v>
      </c>
      <c r="D149" s="194">
        <v>467</v>
      </c>
      <c r="E149" s="194">
        <v>2056</v>
      </c>
      <c r="F149" s="195">
        <v>8228</v>
      </c>
      <c r="H149" s="273" t="s">
        <v>49</v>
      </c>
      <c r="I149" s="194">
        <v>4610</v>
      </c>
      <c r="J149" s="194">
        <v>2929</v>
      </c>
      <c r="K149" s="194">
        <v>282</v>
      </c>
      <c r="L149" s="194">
        <v>7670</v>
      </c>
      <c r="M149" s="195">
        <v>15491</v>
      </c>
    </row>
    <row r="150" spans="1:13" x14ac:dyDescent="0.2">
      <c r="A150" s="273" t="s">
        <v>50</v>
      </c>
      <c r="B150" s="194">
        <v>383</v>
      </c>
      <c r="C150" s="194">
        <v>1945</v>
      </c>
      <c r="D150" s="194">
        <v>50</v>
      </c>
      <c r="E150" s="194">
        <v>13</v>
      </c>
      <c r="F150" s="195">
        <v>2391</v>
      </c>
      <c r="H150" s="273" t="s">
        <v>50</v>
      </c>
      <c r="I150" s="194">
        <v>393</v>
      </c>
      <c r="J150" s="194">
        <v>794</v>
      </c>
      <c r="K150" s="194">
        <v>20</v>
      </c>
      <c r="L150" s="194">
        <v>517</v>
      </c>
      <c r="M150" s="195">
        <v>1724</v>
      </c>
    </row>
    <row r="151" spans="1:13" x14ac:dyDescent="0.2">
      <c r="A151" s="273" t="s">
        <v>51</v>
      </c>
      <c r="B151" s="194">
        <v>81</v>
      </c>
      <c r="C151" s="194">
        <v>986</v>
      </c>
      <c r="D151" s="194">
        <v>9</v>
      </c>
      <c r="E151" s="194">
        <v>1</v>
      </c>
      <c r="F151" s="195">
        <v>1077</v>
      </c>
      <c r="H151" s="273" t="s">
        <v>51</v>
      </c>
      <c r="I151" s="194">
        <v>28</v>
      </c>
      <c r="J151" s="194">
        <v>218</v>
      </c>
      <c r="K151" s="194">
        <v>1</v>
      </c>
      <c r="L151" s="194">
        <v>65</v>
      </c>
      <c r="M151" s="195">
        <v>312</v>
      </c>
    </row>
    <row r="152" spans="1:13" x14ac:dyDescent="0.2">
      <c r="A152" s="273" t="s">
        <v>52</v>
      </c>
      <c r="B152" s="194">
        <v>30</v>
      </c>
      <c r="C152" s="194">
        <v>568</v>
      </c>
      <c r="D152" s="194">
        <v>1</v>
      </c>
      <c r="E152" s="194">
        <v>0</v>
      </c>
      <c r="F152" s="195">
        <v>599</v>
      </c>
      <c r="H152" s="273" t="s">
        <v>52</v>
      </c>
      <c r="I152" s="194">
        <v>5</v>
      </c>
      <c r="J152" s="194">
        <v>65</v>
      </c>
      <c r="K152" s="194">
        <v>0</v>
      </c>
      <c r="L152" s="194">
        <v>15</v>
      </c>
      <c r="M152" s="195">
        <v>85</v>
      </c>
    </row>
    <row r="153" spans="1:13" x14ac:dyDescent="0.2">
      <c r="A153" s="273" t="s">
        <v>53</v>
      </c>
      <c r="B153" s="194">
        <v>22</v>
      </c>
      <c r="C153" s="194">
        <v>205</v>
      </c>
      <c r="D153" s="194">
        <v>1</v>
      </c>
      <c r="E153" s="194">
        <v>0</v>
      </c>
      <c r="F153" s="195">
        <v>228</v>
      </c>
      <c r="H153" s="273" t="s">
        <v>53</v>
      </c>
      <c r="I153" s="194">
        <v>4</v>
      </c>
      <c r="J153" s="194">
        <v>17</v>
      </c>
      <c r="K153" s="194">
        <v>0</v>
      </c>
      <c r="L153" s="194">
        <v>4</v>
      </c>
      <c r="M153" s="195">
        <v>25</v>
      </c>
    </row>
    <row r="154" spans="1:13" x14ac:dyDescent="0.2">
      <c r="A154" s="52"/>
      <c r="B154" s="194"/>
      <c r="C154" s="194"/>
      <c r="D154" s="194"/>
      <c r="E154" s="194"/>
      <c r="F154" s="238"/>
      <c r="H154" s="52"/>
      <c r="I154" s="194"/>
      <c r="J154" s="194"/>
      <c r="K154" s="194"/>
      <c r="L154" s="194"/>
      <c r="M154" s="238"/>
    </row>
    <row r="155" spans="1:13" x14ac:dyDescent="0.2">
      <c r="A155" s="119" t="s">
        <v>13</v>
      </c>
      <c r="B155" s="239">
        <v>3019</v>
      </c>
      <c r="C155" s="239">
        <v>7447</v>
      </c>
      <c r="D155" s="239">
        <v>686</v>
      </c>
      <c r="E155" s="239">
        <v>5384</v>
      </c>
      <c r="F155" s="240">
        <v>16536</v>
      </c>
      <c r="H155" s="119" t="s">
        <v>13</v>
      </c>
      <c r="I155" s="239">
        <v>6440</v>
      </c>
      <c r="J155" s="239">
        <v>4232</v>
      </c>
      <c r="K155" s="239">
        <v>489</v>
      </c>
      <c r="L155" s="239">
        <v>14020</v>
      </c>
      <c r="M155" s="240">
        <v>25181</v>
      </c>
    </row>
    <row r="156" spans="1:13" s="56" customFormat="1" x14ac:dyDescent="0.2">
      <c r="A156" s="274"/>
      <c r="B156" s="275"/>
      <c r="C156" s="275"/>
      <c r="D156" s="275"/>
      <c r="E156" s="275"/>
      <c r="F156" s="276"/>
      <c r="H156" s="274"/>
      <c r="I156" s="275"/>
      <c r="J156" s="275"/>
      <c r="K156" s="275"/>
      <c r="L156" s="275"/>
      <c r="M156" s="276"/>
    </row>
    <row r="157" spans="1:13" s="56" customFormat="1" x14ac:dyDescent="0.2">
      <c r="A157" s="192"/>
      <c r="B157" s="266"/>
      <c r="C157" s="266"/>
      <c r="D157" s="266"/>
      <c r="E157" s="266"/>
      <c r="F157" s="277"/>
      <c r="H157" s="192"/>
      <c r="I157" s="266"/>
      <c r="J157" s="266"/>
      <c r="K157" s="266"/>
      <c r="L157" s="266"/>
      <c r="M157" s="277"/>
    </row>
    <row r="158" spans="1:13" s="56" customFormat="1" x14ac:dyDescent="0.2">
      <c r="A158" s="192"/>
      <c r="B158" s="339" t="str">
        <f>+B20</f>
        <v>Decorrenti ANNO 2021</v>
      </c>
      <c r="C158" s="339"/>
      <c r="D158" s="339"/>
      <c r="E158" s="339"/>
      <c r="F158" s="340"/>
      <c r="H158" s="192"/>
      <c r="I158" s="339" t="str">
        <f>+B20</f>
        <v>Decorrenti ANNO 2021</v>
      </c>
      <c r="J158" s="339"/>
      <c r="K158" s="339"/>
      <c r="L158" s="339"/>
      <c r="M158" s="340"/>
    </row>
    <row r="159" spans="1:13" s="56" customFormat="1" x14ac:dyDescent="0.2">
      <c r="A159" s="273" t="s">
        <v>48</v>
      </c>
      <c r="B159" s="194">
        <v>367</v>
      </c>
      <c r="C159" s="194">
        <v>81</v>
      </c>
      <c r="D159" s="194">
        <v>127</v>
      </c>
      <c r="E159" s="194">
        <v>2986</v>
      </c>
      <c r="F159" s="195">
        <v>3561</v>
      </c>
      <c r="H159" s="273" t="s">
        <v>48</v>
      </c>
      <c r="I159" s="194">
        <v>1228</v>
      </c>
      <c r="J159" s="194">
        <v>236</v>
      </c>
      <c r="K159" s="194">
        <v>157</v>
      </c>
      <c r="L159" s="194">
        <v>4794</v>
      </c>
      <c r="M159" s="195">
        <v>6415</v>
      </c>
    </row>
    <row r="160" spans="1:13" s="56" customFormat="1" x14ac:dyDescent="0.2">
      <c r="A160" s="273" t="s">
        <v>49</v>
      </c>
      <c r="B160" s="194">
        <v>1908</v>
      </c>
      <c r="C160" s="194">
        <v>2973</v>
      </c>
      <c r="D160" s="194">
        <v>422</v>
      </c>
      <c r="E160" s="194">
        <v>1740</v>
      </c>
      <c r="F160" s="195">
        <v>7043</v>
      </c>
      <c r="H160" s="273" t="s">
        <v>49</v>
      </c>
      <c r="I160" s="194">
        <v>4180</v>
      </c>
      <c r="J160" s="194">
        <v>2614</v>
      </c>
      <c r="K160" s="194">
        <v>236</v>
      </c>
      <c r="L160" s="194">
        <v>7482</v>
      </c>
      <c r="M160" s="195">
        <v>14512</v>
      </c>
    </row>
    <row r="161" spans="1:13" s="56" customFormat="1" x14ac:dyDescent="0.2">
      <c r="A161" s="273" t="s">
        <v>50</v>
      </c>
      <c r="B161" s="194">
        <v>325</v>
      </c>
      <c r="C161" s="194">
        <v>1475</v>
      </c>
      <c r="D161" s="194">
        <v>57</v>
      </c>
      <c r="E161" s="194">
        <v>6</v>
      </c>
      <c r="F161" s="195">
        <v>1863</v>
      </c>
      <c r="H161" s="273" t="s">
        <v>50</v>
      </c>
      <c r="I161" s="194">
        <v>374</v>
      </c>
      <c r="J161" s="194">
        <v>639</v>
      </c>
      <c r="K161" s="194">
        <v>13</v>
      </c>
      <c r="L161" s="194">
        <v>538</v>
      </c>
      <c r="M161" s="195">
        <v>1564</v>
      </c>
    </row>
    <row r="162" spans="1:13" s="56" customFormat="1" x14ac:dyDescent="0.2">
      <c r="A162" s="273" t="s">
        <v>51</v>
      </c>
      <c r="B162" s="194">
        <v>68</v>
      </c>
      <c r="C162" s="194">
        <v>795</v>
      </c>
      <c r="D162" s="194">
        <v>6</v>
      </c>
      <c r="E162" s="194">
        <v>0</v>
      </c>
      <c r="F162" s="195">
        <v>869</v>
      </c>
      <c r="H162" s="273" t="s">
        <v>51</v>
      </c>
      <c r="I162" s="194">
        <v>20</v>
      </c>
      <c r="J162" s="194">
        <v>121</v>
      </c>
      <c r="K162" s="194">
        <v>1</v>
      </c>
      <c r="L162" s="194">
        <v>73</v>
      </c>
      <c r="M162" s="195">
        <v>215</v>
      </c>
    </row>
    <row r="163" spans="1:13" s="56" customFormat="1" x14ac:dyDescent="0.2">
      <c r="A163" s="273" t="s">
        <v>52</v>
      </c>
      <c r="B163" s="194">
        <v>44</v>
      </c>
      <c r="C163" s="194">
        <v>385</v>
      </c>
      <c r="D163" s="194">
        <v>0</v>
      </c>
      <c r="E163" s="194">
        <v>0</v>
      </c>
      <c r="F163" s="195">
        <v>429</v>
      </c>
      <c r="H163" s="273" t="s">
        <v>52</v>
      </c>
      <c r="I163" s="194">
        <v>6</v>
      </c>
      <c r="J163" s="194">
        <v>53</v>
      </c>
      <c r="K163" s="194">
        <v>0</v>
      </c>
      <c r="L163" s="194">
        <v>30</v>
      </c>
      <c r="M163" s="195">
        <v>89</v>
      </c>
    </row>
    <row r="164" spans="1:13" s="56" customFormat="1" x14ac:dyDescent="0.2">
      <c r="A164" s="273" t="s">
        <v>53</v>
      </c>
      <c r="B164" s="194">
        <v>13</v>
      </c>
      <c r="C164" s="194">
        <v>136</v>
      </c>
      <c r="D164" s="194">
        <v>0</v>
      </c>
      <c r="E164" s="194">
        <v>0</v>
      </c>
      <c r="F164" s="195">
        <v>149</v>
      </c>
      <c r="H164" s="273" t="s">
        <v>53</v>
      </c>
      <c r="I164" s="194">
        <v>2</v>
      </c>
      <c r="J164" s="194">
        <v>12</v>
      </c>
      <c r="K164" s="194">
        <v>0</v>
      </c>
      <c r="L164" s="194">
        <v>4</v>
      </c>
      <c r="M164" s="195">
        <v>18</v>
      </c>
    </row>
    <row r="165" spans="1:13" s="56" customFormat="1" x14ac:dyDescent="0.2">
      <c r="A165" s="52"/>
      <c r="B165" s="194"/>
      <c r="C165" s="194"/>
      <c r="D165" s="194"/>
      <c r="E165" s="194"/>
      <c r="F165" s="238"/>
      <c r="H165" s="52"/>
      <c r="I165" s="194"/>
      <c r="J165" s="194"/>
      <c r="K165" s="194"/>
      <c r="L165" s="194"/>
      <c r="M165" s="238"/>
    </row>
    <row r="166" spans="1:13" s="56" customFormat="1" x14ac:dyDescent="0.2">
      <c r="A166" s="244" t="s">
        <v>13</v>
      </c>
      <c r="B166" s="245">
        <v>2725</v>
      </c>
      <c r="C166" s="245">
        <v>5845</v>
      </c>
      <c r="D166" s="245">
        <v>612</v>
      </c>
      <c r="E166" s="245">
        <v>4732</v>
      </c>
      <c r="F166" s="246">
        <v>13914</v>
      </c>
      <c r="H166" s="244" t="s">
        <v>13</v>
      </c>
      <c r="I166" s="245">
        <v>5810</v>
      </c>
      <c r="J166" s="245">
        <v>3675</v>
      </c>
      <c r="K166" s="245">
        <v>407</v>
      </c>
      <c r="L166" s="245">
        <v>12921</v>
      </c>
      <c r="M166" s="246">
        <v>22813</v>
      </c>
    </row>
    <row r="167" spans="1:13" s="56" customFormat="1" x14ac:dyDescent="0.2">
      <c r="A167" s="2"/>
      <c r="B167" s="247"/>
      <c r="C167" s="247"/>
      <c r="D167" s="247"/>
      <c r="E167" s="247"/>
      <c r="F167" s="247"/>
      <c r="H167" s="2"/>
      <c r="I167" s="247"/>
      <c r="J167" s="247"/>
      <c r="K167" s="247"/>
      <c r="L167" s="247"/>
      <c r="M167" s="247"/>
    </row>
    <row r="168" spans="1:13" s="56" customFormat="1" x14ac:dyDescent="0.2">
      <c r="A168" s="2"/>
      <c r="B168" s="247"/>
      <c r="C168" s="247"/>
      <c r="D168" s="247"/>
      <c r="E168" s="247"/>
      <c r="F168" s="247"/>
      <c r="H168" s="278"/>
    </row>
    <row r="169" spans="1:13" s="56" customFormat="1" x14ac:dyDescent="0.2">
      <c r="A169" s="2"/>
      <c r="B169" s="247"/>
      <c r="C169" s="247"/>
      <c r="D169" s="247"/>
      <c r="E169" s="247"/>
      <c r="F169" s="247"/>
      <c r="H169" s="278"/>
    </row>
    <row r="170" spans="1:13" s="56" customFormat="1" x14ac:dyDescent="0.2">
      <c r="A170" s="2"/>
      <c r="B170" s="247"/>
      <c r="C170" s="247"/>
      <c r="D170" s="247"/>
      <c r="E170" s="247"/>
      <c r="F170" s="247"/>
      <c r="H170" s="278"/>
    </row>
    <row r="171" spans="1:13" s="56" customFormat="1" x14ac:dyDescent="0.2">
      <c r="A171" s="2"/>
      <c r="B171" s="247"/>
      <c r="C171" s="247"/>
      <c r="D171" s="247"/>
      <c r="E171" s="247"/>
      <c r="F171" s="247"/>
      <c r="H171" s="278"/>
    </row>
    <row r="172" spans="1:13" x14ac:dyDescent="0.2">
      <c r="A172" s="9" t="s">
        <v>212</v>
      </c>
      <c r="B172" s="325" t="s">
        <v>6</v>
      </c>
      <c r="C172" s="325"/>
      <c r="D172" s="325"/>
      <c r="E172" s="325"/>
      <c r="F172" s="325"/>
      <c r="H172" s="325" t="s">
        <v>6</v>
      </c>
      <c r="I172" s="325"/>
      <c r="J172" s="325"/>
      <c r="K172" s="325"/>
      <c r="L172" s="325"/>
      <c r="M172" s="325"/>
    </row>
    <row r="173" spans="1:13" ht="15.4" customHeight="1" x14ac:dyDescent="0.2">
      <c r="A173" s="9"/>
      <c r="B173" s="338"/>
      <c r="C173" s="338"/>
      <c r="D173" s="338"/>
      <c r="E173" s="338"/>
      <c r="F173" s="338"/>
      <c r="H173" s="338"/>
      <c r="I173" s="338"/>
      <c r="J173" s="338"/>
      <c r="K173" s="338"/>
      <c r="L173" s="338"/>
      <c r="M173" s="338"/>
    </row>
    <row r="175" spans="1:13" x14ac:dyDescent="0.2">
      <c r="A175" s="314" t="s">
        <v>3</v>
      </c>
      <c r="B175" s="314"/>
      <c r="C175" s="314"/>
      <c r="D175" s="314"/>
      <c r="E175" s="314"/>
      <c r="F175" s="314"/>
      <c r="H175" s="345" t="s">
        <v>85</v>
      </c>
      <c r="I175" s="345"/>
      <c r="J175" s="345"/>
      <c r="K175" s="345"/>
      <c r="L175" s="345"/>
      <c r="M175" s="345"/>
    </row>
    <row r="176" spans="1:13" x14ac:dyDescent="0.2">
      <c r="A176" s="217"/>
      <c r="B176" s="217"/>
      <c r="C176" s="217"/>
      <c r="D176" s="217"/>
      <c r="E176" s="217"/>
      <c r="F176" s="217"/>
      <c r="H176" s="140"/>
      <c r="I176" s="140"/>
      <c r="J176" s="140"/>
      <c r="K176" s="140"/>
      <c r="L176" s="140"/>
      <c r="M176" s="140"/>
    </row>
    <row r="177" spans="1:13" x14ac:dyDescent="0.2">
      <c r="A177" s="315" t="str">
        <f>+GEST_tot!$A$5</f>
        <v>Rilevazione al 02/01/2022</v>
      </c>
      <c r="B177" s="315"/>
      <c r="C177" s="315"/>
      <c r="D177" s="315"/>
      <c r="E177" s="315"/>
      <c r="F177" s="315"/>
      <c r="H177" s="315" t="str">
        <f>+GEST_tot!$A$5</f>
        <v>Rilevazione al 02/01/2022</v>
      </c>
      <c r="I177" s="315"/>
      <c r="J177" s="315"/>
      <c r="K177" s="315"/>
      <c r="L177" s="315"/>
      <c r="M177" s="315"/>
    </row>
    <row r="178" spans="1:13" x14ac:dyDescent="0.2">
      <c r="A178" s="9"/>
      <c r="B178" s="219"/>
      <c r="C178" s="219"/>
      <c r="D178" s="219"/>
      <c r="E178" s="250"/>
      <c r="F178" s="10"/>
    </row>
    <row r="179" spans="1:13" x14ac:dyDescent="0.2">
      <c r="A179" s="268"/>
      <c r="B179" s="10"/>
      <c r="C179" s="269"/>
      <c r="D179" s="10"/>
      <c r="E179" s="10"/>
      <c r="F179" s="10"/>
    </row>
    <row r="180" spans="1:13" ht="15" customHeight="1" x14ac:dyDescent="0.2">
      <c r="A180" s="270" t="s">
        <v>24</v>
      </c>
      <c r="B180" s="176"/>
      <c r="C180" s="177"/>
      <c r="D180" s="177"/>
      <c r="E180" s="177"/>
      <c r="F180" s="176"/>
    </row>
    <row r="181" spans="1:13" x14ac:dyDescent="0.2">
      <c r="A181" s="271" t="s">
        <v>87</v>
      </c>
      <c r="B181" s="179" t="s">
        <v>30</v>
      </c>
      <c r="C181" s="180" t="s">
        <v>132</v>
      </c>
      <c r="D181" s="179" t="s">
        <v>11</v>
      </c>
      <c r="E181" s="179" t="s">
        <v>12</v>
      </c>
      <c r="F181" s="181" t="s">
        <v>13</v>
      </c>
    </row>
    <row r="182" spans="1:13" x14ac:dyDescent="0.2">
      <c r="A182" s="272" t="s">
        <v>88</v>
      </c>
      <c r="B182" s="184"/>
      <c r="C182" s="185"/>
      <c r="D182" s="185"/>
      <c r="E182" s="185"/>
      <c r="F182" s="186"/>
    </row>
    <row r="183" spans="1:13" x14ac:dyDescent="0.2">
      <c r="A183" s="188"/>
      <c r="B183" s="138"/>
      <c r="C183" s="144"/>
      <c r="D183" s="138"/>
      <c r="E183" s="138"/>
      <c r="F183" s="190"/>
    </row>
    <row r="184" spans="1:13" x14ac:dyDescent="0.2">
      <c r="A184" s="192"/>
      <c r="B184" s="341" t="s">
        <v>181</v>
      </c>
      <c r="C184" s="341"/>
      <c r="D184" s="341"/>
      <c r="E184" s="341"/>
      <c r="F184" s="342"/>
    </row>
    <row r="185" spans="1:13" x14ac:dyDescent="0.2">
      <c r="A185" s="273" t="s">
        <v>48</v>
      </c>
      <c r="B185" s="194">
        <v>1854</v>
      </c>
      <c r="C185" s="194">
        <v>296</v>
      </c>
      <c r="D185" s="194">
        <v>344</v>
      </c>
      <c r="E185" s="194">
        <v>9063</v>
      </c>
      <c r="F185" s="195">
        <v>11557</v>
      </c>
    </row>
    <row r="186" spans="1:13" x14ac:dyDescent="0.2">
      <c r="A186" s="273" t="s">
        <v>49</v>
      </c>
      <c r="B186" s="194">
        <v>6659</v>
      </c>
      <c r="C186" s="194">
        <v>6585</v>
      </c>
      <c r="D186" s="194">
        <v>749</v>
      </c>
      <c r="E186" s="194">
        <v>9726</v>
      </c>
      <c r="F186" s="195">
        <v>23719</v>
      </c>
    </row>
    <row r="187" spans="1:13" x14ac:dyDescent="0.2">
      <c r="A187" s="273" t="s">
        <v>50</v>
      </c>
      <c r="B187" s="194">
        <v>776</v>
      </c>
      <c r="C187" s="194">
        <v>2739</v>
      </c>
      <c r="D187" s="194">
        <v>70</v>
      </c>
      <c r="E187" s="194">
        <v>530</v>
      </c>
      <c r="F187" s="195">
        <v>4115</v>
      </c>
    </row>
    <row r="188" spans="1:13" x14ac:dyDescent="0.2">
      <c r="A188" s="273" t="s">
        <v>51</v>
      </c>
      <c r="B188" s="194">
        <v>109</v>
      </c>
      <c r="C188" s="194">
        <v>1204</v>
      </c>
      <c r="D188" s="194">
        <v>10</v>
      </c>
      <c r="E188" s="194">
        <v>66</v>
      </c>
      <c r="F188" s="195">
        <v>1389</v>
      </c>
    </row>
    <row r="189" spans="1:13" x14ac:dyDescent="0.2">
      <c r="A189" s="273" t="s">
        <v>52</v>
      </c>
      <c r="B189" s="194">
        <v>35</v>
      </c>
      <c r="C189" s="194">
        <v>633</v>
      </c>
      <c r="D189" s="194">
        <v>1</v>
      </c>
      <c r="E189" s="194">
        <v>15</v>
      </c>
      <c r="F189" s="195">
        <v>684</v>
      </c>
    </row>
    <row r="190" spans="1:13" x14ac:dyDescent="0.2">
      <c r="A190" s="273" t="s">
        <v>53</v>
      </c>
      <c r="B190" s="194">
        <v>26</v>
      </c>
      <c r="C190" s="194">
        <v>222</v>
      </c>
      <c r="D190" s="194">
        <v>1</v>
      </c>
      <c r="E190" s="194">
        <v>4</v>
      </c>
      <c r="F190" s="195">
        <v>253</v>
      </c>
    </row>
    <row r="191" spans="1:13" x14ac:dyDescent="0.2">
      <c r="A191" s="52"/>
      <c r="B191" s="194"/>
      <c r="C191" s="194"/>
      <c r="D191" s="194"/>
      <c r="E191" s="194"/>
      <c r="F191" s="238"/>
    </row>
    <row r="192" spans="1:13" x14ac:dyDescent="0.2">
      <c r="A192" s="119" t="s">
        <v>13</v>
      </c>
      <c r="B192" s="239">
        <v>9459</v>
      </c>
      <c r="C192" s="239">
        <v>11679</v>
      </c>
      <c r="D192" s="239">
        <v>1175</v>
      </c>
      <c r="E192" s="239">
        <v>19404</v>
      </c>
      <c r="F192" s="240">
        <v>41717</v>
      </c>
    </row>
    <row r="193" spans="1:13" s="56" customFormat="1" x14ac:dyDescent="0.2">
      <c r="A193" s="274"/>
      <c r="B193" s="275"/>
      <c r="C193" s="275"/>
      <c r="D193" s="275"/>
      <c r="E193" s="275"/>
      <c r="F193" s="276"/>
    </row>
    <row r="194" spans="1:13" s="56" customFormat="1" x14ac:dyDescent="0.2">
      <c r="A194" s="192"/>
      <c r="B194" s="266"/>
      <c r="C194" s="266"/>
      <c r="D194" s="266"/>
      <c r="E194" s="266"/>
      <c r="F194" s="277"/>
    </row>
    <row r="195" spans="1:13" s="56" customFormat="1" x14ac:dyDescent="0.2">
      <c r="A195" s="192"/>
      <c r="B195" s="339" t="str">
        <f>+B20</f>
        <v>Decorrenti ANNO 2021</v>
      </c>
      <c r="C195" s="339"/>
      <c r="D195" s="339"/>
      <c r="E195" s="339"/>
      <c r="F195" s="340"/>
    </row>
    <row r="196" spans="1:13" s="56" customFormat="1" x14ac:dyDescent="0.2">
      <c r="A196" s="273" t="s">
        <v>48</v>
      </c>
      <c r="B196" s="194">
        <v>1595</v>
      </c>
      <c r="C196" s="194">
        <v>317</v>
      </c>
      <c r="D196" s="194">
        <v>284</v>
      </c>
      <c r="E196" s="194">
        <v>7780</v>
      </c>
      <c r="F196" s="195">
        <v>9976</v>
      </c>
    </row>
    <row r="197" spans="1:13" s="56" customFormat="1" x14ac:dyDescent="0.2">
      <c r="A197" s="273" t="s">
        <v>49</v>
      </c>
      <c r="B197" s="194">
        <v>6088</v>
      </c>
      <c r="C197" s="194">
        <v>5587</v>
      </c>
      <c r="D197" s="194">
        <v>658</v>
      </c>
      <c r="E197" s="194">
        <v>9222</v>
      </c>
      <c r="F197" s="195">
        <v>21555</v>
      </c>
    </row>
    <row r="198" spans="1:13" s="56" customFormat="1" x14ac:dyDescent="0.2">
      <c r="A198" s="273" t="s">
        <v>50</v>
      </c>
      <c r="B198" s="194">
        <v>699</v>
      </c>
      <c r="C198" s="194">
        <v>2114</v>
      </c>
      <c r="D198" s="194">
        <v>70</v>
      </c>
      <c r="E198" s="194">
        <v>544</v>
      </c>
      <c r="F198" s="195">
        <v>3427</v>
      </c>
    </row>
    <row r="199" spans="1:13" s="56" customFormat="1" x14ac:dyDescent="0.2">
      <c r="A199" s="273" t="s">
        <v>51</v>
      </c>
      <c r="B199" s="194">
        <v>88</v>
      </c>
      <c r="C199" s="194">
        <v>916</v>
      </c>
      <c r="D199" s="194">
        <v>7</v>
      </c>
      <c r="E199" s="194">
        <v>73</v>
      </c>
      <c r="F199" s="195">
        <v>1084</v>
      </c>
    </row>
    <row r="200" spans="1:13" s="56" customFormat="1" x14ac:dyDescent="0.2">
      <c r="A200" s="273" t="s">
        <v>52</v>
      </c>
      <c r="B200" s="194">
        <v>50</v>
      </c>
      <c r="C200" s="194">
        <v>438</v>
      </c>
      <c r="D200" s="194">
        <v>0</v>
      </c>
      <c r="E200" s="194">
        <v>30</v>
      </c>
      <c r="F200" s="195">
        <v>518</v>
      </c>
    </row>
    <row r="201" spans="1:13" s="56" customFormat="1" x14ac:dyDescent="0.2">
      <c r="A201" s="273" t="s">
        <v>53</v>
      </c>
      <c r="B201" s="194">
        <v>15</v>
      </c>
      <c r="C201" s="194">
        <v>148</v>
      </c>
      <c r="D201" s="194">
        <v>0</v>
      </c>
      <c r="E201" s="194">
        <v>4</v>
      </c>
      <c r="F201" s="195">
        <v>167</v>
      </c>
    </row>
    <row r="202" spans="1:13" s="56" customFormat="1" x14ac:dyDescent="0.2">
      <c r="A202" s="52"/>
      <c r="B202" s="194"/>
      <c r="C202" s="194"/>
      <c r="D202" s="194"/>
      <c r="E202" s="194"/>
      <c r="F202" s="238"/>
    </row>
    <row r="203" spans="1:13" s="56" customFormat="1" x14ac:dyDescent="0.2">
      <c r="A203" s="244" t="s">
        <v>13</v>
      </c>
      <c r="B203" s="245">
        <v>8535</v>
      </c>
      <c r="C203" s="245">
        <v>9520</v>
      </c>
      <c r="D203" s="245">
        <v>1019</v>
      </c>
      <c r="E203" s="245">
        <v>17653</v>
      </c>
      <c r="F203" s="246">
        <v>36727</v>
      </c>
    </row>
    <row r="204" spans="1:13" s="56" customFormat="1" x14ac:dyDescent="0.2">
      <c r="A204" s="2"/>
      <c r="B204" s="247"/>
      <c r="C204" s="247"/>
      <c r="D204" s="247"/>
      <c r="E204" s="247"/>
      <c r="F204" s="247"/>
    </row>
    <row r="205" spans="1:13" x14ac:dyDescent="0.2">
      <c r="A205" s="9" t="s">
        <v>70</v>
      </c>
      <c r="B205" s="325" t="s">
        <v>6</v>
      </c>
      <c r="C205" s="325"/>
      <c r="D205" s="325"/>
      <c r="E205" s="325"/>
      <c r="F205" s="325"/>
      <c r="H205" s="325" t="s">
        <v>6</v>
      </c>
      <c r="I205" s="325"/>
      <c r="J205" s="325"/>
      <c r="K205" s="325"/>
      <c r="L205" s="325"/>
      <c r="M205" s="325"/>
    </row>
    <row r="206" spans="1:13" ht="15.4" customHeight="1" x14ac:dyDescent="0.2">
      <c r="A206" s="9"/>
      <c r="B206" s="338"/>
      <c r="C206" s="338"/>
      <c r="D206" s="338"/>
      <c r="E206" s="338"/>
      <c r="F206" s="338"/>
      <c r="H206" s="338"/>
      <c r="I206" s="338"/>
      <c r="J206" s="338"/>
      <c r="K206" s="338"/>
      <c r="L206" s="338"/>
      <c r="M206" s="338"/>
    </row>
    <row r="208" spans="1:13" ht="15" customHeight="1" x14ac:dyDescent="0.2">
      <c r="A208" s="344" t="s">
        <v>45</v>
      </c>
      <c r="B208" s="344"/>
      <c r="C208" s="344"/>
      <c r="D208" s="344"/>
      <c r="E208" s="344"/>
      <c r="F208" s="344"/>
      <c r="H208" s="345" t="s">
        <v>112</v>
      </c>
      <c r="I208" s="345"/>
      <c r="J208" s="345"/>
      <c r="K208" s="345"/>
      <c r="L208" s="345"/>
      <c r="M208" s="345"/>
    </row>
    <row r="209" spans="1:13" x14ac:dyDescent="0.2">
      <c r="A209" s="9"/>
      <c r="B209" s="279"/>
      <c r="C209" s="280"/>
      <c r="D209" s="10"/>
      <c r="E209" s="10"/>
      <c r="F209" s="10"/>
      <c r="H209" s="140"/>
      <c r="I209" s="140"/>
      <c r="J209" s="140"/>
      <c r="K209" s="140"/>
      <c r="L209" s="140"/>
      <c r="M209" s="140"/>
    </row>
    <row r="210" spans="1:13" x14ac:dyDescent="0.2">
      <c r="A210" s="315" t="str">
        <f>+GEST_tot!$A$5</f>
        <v>Rilevazione al 02/01/2022</v>
      </c>
      <c r="B210" s="315"/>
      <c r="C210" s="315"/>
      <c r="D210" s="315"/>
      <c r="E210" s="315"/>
      <c r="F210" s="315"/>
      <c r="H210" s="315" t="str">
        <f>+GEST_tot!$A$5</f>
        <v>Rilevazione al 02/01/2022</v>
      </c>
      <c r="I210" s="315"/>
      <c r="J210" s="315"/>
      <c r="K210" s="315"/>
      <c r="L210" s="315"/>
      <c r="M210" s="315"/>
    </row>
    <row r="211" spans="1:13" ht="15.75" customHeight="1" x14ac:dyDescent="0.2">
      <c r="A211" s="56"/>
      <c r="B211" s="56"/>
      <c r="C211" s="56"/>
      <c r="D211" s="56"/>
      <c r="E211" s="56"/>
      <c r="F211" s="56"/>
      <c r="H211" s="281"/>
      <c r="I211" s="281"/>
      <c r="J211" s="282"/>
      <c r="K211" s="283"/>
      <c r="L211" s="281"/>
      <c r="M211" s="281"/>
    </row>
    <row r="212" spans="1:13" s="56" customFormat="1" ht="15" customHeight="1" x14ac:dyDescent="0.2">
      <c r="A212" s="2"/>
      <c r="B212" s="247"/>
      <c r="C212" s="247"/>
      <c r="D212" s="247"/>
      <c r="E212" s="247"/>
      <c r="F212" s="247"/>
      <c r="H212" s="343" t="str">
        <f>+B20</f>
        <v>Decorrenti ANNO 2021</v>
      </c>
      <c r="I212" s="343"/>
      <c r="J212" s="343"/>
      <c r="K212" s="343"/>
      <c r="L212" s="343"/>
      <c r="M212" s="343"/>
    </row>
    <row r="213" spans="1:13" s="182" customFormat="1" x14ac:dyDescent="0.2">
      <c r="A213" s="175"/>
      <c r="B213" s="176"/>
      <c r="C213" s="177"/>
      <c r="D213" s="177"/>
      <c r="E213" s="177"/>
      <c r="F213" s="176"/>
    </row>
    <row r="214" spans="1:13" ht="28.5" customHeight="1" x14ac:dyDescent="0.2">
      <c r="A214" s="284" t="s">
        <v>95</v>
      </c>
      <c r="B214" s="179" t="s">
        <v>30</v>
      </c>
      <c r="C214" s="180" t="s">
        <v>132</v>
      </c>
      <c r="D214" s="179" t="s">
        <v>11</v>
      </c>
      <c r="E214" s="179" t="s">
        <v>12</v>
      </c>
      <c r="F214" s="181" t="s">
        <v>13</v>
      </c>
    </row>
    <row r="215" spans="1:13" x14ac:dyDescent="0.2">
      <c r="A215" s="183"/>
      <c r="B215" s="184"/>
      <c r="C215" s="185"/>
      <c r="D215" s="185"/>
      <c r="E215" s="185"/>
      <c r="F215" s="186"/>
    </row>
    <row r="216" spans="1:13" ht="15" customHeight="1" x14ac:dyDescent="0.2">
      <c r="A216" s="192"/>
      <c r="B216" s="229"/>
      <c r="C216" s="285"/>
      <c r="D216" s="285"/>
      <c r="E216" s="138"/>
      <c r="F216" s="101"/>
    </row>
    <row r="217" spans="1:13" x14ac:dyDescent="0.2">
      <c r="A217" s="192"/>
      <c r="B217" s="341" t="s">
        <v>181</v>
      </c>
      <c r="C217" s="341"/>
      <c r="D217" s="341"/>
      <c r="E217" s="341"/>
      <c r="F217" s="342"/>
    </row>
    <row r="218" spans="1:13" ht="15" customHeight="1" x14ac:dyDescent="0.2">
      <c r="A218" s="193"/>
      <c r="B218" s="169"/>
      <c r="C218" s="252"/>
      <c r="D218" s="252"/>
      <c r="E218" s="252"/>
      <c r="F218" s="28"/>
    </row>
    <row r="219" spans="1:13" x14ac:dyDescent="0.2">
      <c r="A219" s="193" t="s">
        <v>100</v>
      </c>
      <c r="B219" s="169">
        <v>9360</v>
      </c>
      <c r="C219" s="252">
        <v>10969</v>
      </c>
      <c r="D219" s="252">
        <v>1050</v>
      </c>
      <c r="E219" s="252">
        <v>19330</v>
      </c>
      <c r="F219" s="28">
        <v>40709</v>
      </c>
    </row>
    <row r="220" spans="1:13" x14ac:dyDescent="0.2">
      <c r="A220" s="193" t="s">
        <v>26</v>
      </c>
      <c r="B220" s="169">
        <v>99</v>
      </c>
      <c r="C220" s="252">
        <v>710</v>
      </c>
      <c r="D220" s="252">
        <v>125</v>
      </c>
      <c r="E220" s="252">
        <v>74</v>
      </c>
      <c r="F220" s="28">
        <v>1008</v>
      </c>
    </row>
    <row r="221" spans="1:13" x14ac:dyDescent="0.2">
      <c r="A221" s="52"/>
      <c r="B221" s="169"/>
      <c r="C221" s="252"/>
      <c r="D221" s="252"/>
      <c r="E221" s="252"/>
      <c r="F221" s="28"/>
    </row>
    <row r="222" spans="1:13" x14ac:dyDescent="0.2">
      <c r="A222" s="199" t="s">
        <v>13</v>
      </c>
      <c r="B222" s="200">
        <v>9459</v>
      </c>
      <c r="C222" s="201">
        <v>11679</v>
      </c>
      <c r="D222" s="201">
        <v>1175</v>
      </c>
      <c r="E222" s="201">
        <v>19404</v>
      </c>
      <c r="F222" s="202">
        <v>41717</v>
      </c>
    </row>
    <row r="223" spans="1:13" x14ac:dyDescent="0.2">
      <c r="A223" s="159"/>
      <c r="B223" s="144"/>
      <c r="C223" s="144"/>
      <c r="D223" s="144"/>
      <c r="E223" s="144"/>
      <c r="F223" s="205"/>
    </row>
    <row r="224" spans="1:13" x14ac:dyDescent="0.2">
      <c r="A224" s="159"/>
      <c r="B224" s="144"/>
      <c r="C224" s="144"/>
      <c r="D224" s="144"/>
      <c r="E224" s="144"/>
      <c r="F224" s="205"/>
    </row>
    <row r="225" spans="1:13" x14ac:dyDescent="0.2">
      <c r="A225" s="193"/>
      <c r="B225" s="339" t="str">
        <f>+B20</f>
        <v>Decorrenti ANNO 2021</v>
      </c>
      <c r="C225" s="339"/>
      <c r="D225" s="339"/>
      <c r="E225" s="339"/>
      <c r="F225" s="340"/>
      <c r="H225" s="343" t="str">
        <f>+B217</f>
        <v>Decorrenti ANNO 2020</v>
      </c>
      <c r="I225" s="343"/>
      <c r="J225" s="343"/>
      <c r="K225" s="343"/>
      <c r="L225" s="343"/>
      <c r="M225" s="343"/>
    </row>
    <row r="226" spans="1:13" x14ac:dyDescent="0.2">
      <c r="A226" s="193"/>
      <c r="B226" s="194"/>
      <c r="C226" s="194"/>
      <c r="D226" s="194"/>
      <c r="E226" s="194"/>
      <c r="F226" s="195"/>
    </row>
    <row r="227" spans="1:13" x14ac:dyDescent="0.2">
      <c r="A227" s="193" t="s">
        <v>100</v>
      </c>
      <c r="B227" s="194">
        <v>8430</v>
      </c>
      <c r="C227" s="194">
        <v>8739</v>
      </c>
      <c r="D227" s="194">
        <v>903</v>
      </c>
      <c r="E227" s="194">
        <v>17569</v>
      </c>
      <c r="F227" s="195">
        <v>35641</v>
      </c>
    </row>
    <row r="228" spans="1:13" x14ac:dyDescent="0.2">
      <c r="A228" s="193" t="s">
        <v>26</v>
      </c>
      <c r="B228" s="194">
        <v>105</v>
      </c>
      <c r="C228" s="194">
        <v>781</v>
      </c>
      <c r="D228" s="194">
        <v>116</v>
      </c>
      <c r="E228" s="194">
        <v>84</v>
      </c>
      <c r="F228" s="195">
        <v>1086</v>
      </c>
    </row>
    <row r="229" spans="1:13" x14ac:dyDescent="0.2">
      <c r="A229" s="52"/>
      <c r="B229" s="194"/>
      <c r="C229" s="194"/>
      <c r="D229" s="194"/>
      <c r="E229" s="194"/>
      <c r="F229" s="238"/>
    </row>
    <row r="230" spans="1:13" ht="15" customHeight="1" x14ac:dyDescent="0.2">
      <c r="A230" s="244" t="s">
        <v>13</v>
      </c>
      <c r="B230" s="245">
        <v>8535</v>
      </c>
      <c r="C230" s="245">
        <v>9520</v>
      </c>
      <c r="D230" s="245">
        <v>1019</v>
      </c>
      <c r="E230" s="245">
        <v>17653</v>
      </c>
      <c r="F230" s="246">
        <v>36727</v>
      </c>
    </row>
    <row r="231" spans="1:13" ht="86.1" customHeight="1" x14ac:dyDescent="0.2">
      <c r="A231" s="346" t="s">
        <v>101</v>
      </c>
      <c r="B231" s="346"/>
      <c r="C231" s="346"/>
      <c r="D231" s="346"/>
      <c r="E231" s="346"/>
      <c r="F231" s="346"/>
    </row>
    <row r="232" spans="1:13" x14ac:dyDescent="0.2">
      <c r="B232" s="266"/>
      <c r="C232" s="266"/>
      <c r="D232" s="266"/>
      <c r="E232" s="266"/>
      <c r="F232" s="266"/>
    </row>
    <row r="233" spans="1:13" s="286" customFormat="1" ht="15" customHeight="1" x14ac:dyDescent="0.2">
      <c r="A233" s="2"/>
      <c r="B233" s="2"/>
      <c r="C233" s="2"/>
      <c r="D233" s="2"/>
      <c r="E233" s="2"/>
      <c r="F233" s="2"/>
    </row>
    <row r="243" spans="1:6" x14ac:dyDescent="0.2">
      <c r="A243" s="9"/>
      <c r="B243" s="267"/>
      <c r="C243" s="267"/>
      <c r="D243" s="267"/>
      <c r="E243" s="267"/>
      <c r="F243" s="267"/>
    </row>
    <row r="244" spans="1:6" ht="13.5" x14ac:dyDescent="0.2">
      <c r="A244" s="9"/>
      <c r="B244" s="216"/>
      <c r="C244" s="216"/>
      <c r="D244" s="216"/>
      <c r="E244" s="216"/>
      <c r="F244" s="216"/>
    </row>
    <row r="246" spans="1:6" x14ac:dyDescent="0.2">
      <c r="A246" s="217"/>
      <c r="B246" s="217"/>
      <c r="C246" s="217"/>
      <c r="D246" s="217"/>
      <c r="E246" s="217"/>
      <c r="F246" s="217"/>
    </row>
    <row r="247" spans="1:6" x14ac:dyDescent="0.2">
      <c r="A247" s="9"/>
      <c r="B247" s="279"/>
      <c r="C247" s="280"/>
      <c r="D247" s="10"/>
      <c r="E247" s="10"/>
      <c r="F247" s="10"/>
    </row>
    <row r="248" spans="1:6" x14ac:dyDescent="0.2">
      <c r="A248" s="218"/>
      <c r="B248" s="218"/>
      <c r="C248" s="218"/>
      <c r="D248" s="218"/>
      <c r="E248" s="218"/>
      <c r="F248" s="218"/>
    </row>
    <row r="249" spans="1:6" x14ac:dyDescent="0.2">
      <c r="A249" s="287"/>
      <c r="B249" s="287"/>
      <c r="C249" s="287"/>
      <c r="D249" s="287"/>
      <c r="E249" s="287"/>
      <c r="F249" s="287"/>
    </row>
    <row r="250" spans="1:6" x14ac:dyDescent="0.2">
      <c r="B250" s="10"/>
      <c r="C250" s="248"/>
      <c r="D250" s="10"/>
      <c r="E250" s="10"/>
      <c r="F250" s="10"/>
    </row>
    <row r="279" spans="1:1" x14ac:dyDescent="0.2">
      <c r="A279" s="288"/>
    </row>
  </sheetData>
  <mergeCells count="82">
    <mergeCell ref="H21:M21"/>
    <mergeCell ref="B20:F20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B52:F52"/>
    <mergeCell ref="B33:F33"/>
    <mergeCell ref="H33:M33"/>
    <mergeCell ref="B34:F34"/>
    <mergeCell ref="H34:M34"/>
    <mergeCell ref="B35:F35"/>
    <mergeCell ref="A36:F36"/>
    <mergeCell ref="H36:M36"/>
    <mergeCell ref="A38:F38"/>
    <mergeCell ref="H38:M38"/>
    <mergeCell ref="A39:F39"/>
    <mergeCell ref="A40:F40"/>
    <mergeCell ref="B45:F45"/>
    <mergeCell ref="B64:F64"/>
    <mergeCell ref="H64:M64"/>
    <mergeCell ref="B65:F65"/>
    <mergeCell ref="H65:M65"/>
    <mergeCell ref="A67:F67"/>
    <mergeCell ref="H67:M67"/>
    <mergeCell ref="A69:F69"/>
    <mergeCell ref="H69:M69"/>
    <mergeCell ref="B76:F76"/>
    <mergeCell ref="B85:F85"/>
    <mergeCell ref="B99:F99"/>
    <mergeCell ref="H99:M99"/>
    <mergeCell ref="B100:F100"/>
    <mergeCell ref="H100:M100"/>
    <mergeCell ref="A102:F102"/>
    <mergeCell ref="H102:M102"/>
    <mergeCell ref="A104:F104"/>
    <mergeCell ref="H104:M104"/>
    <mergeCell ref="H106:M106"/>
    <mergeCell ref="B111:F111"/>
    <mergeCell ref="H120:M120"/>
    <mergeCell ref="B122:F122"/>
    <mergeCell ref="B135:F135"/>
    <mergeCell ref="I135:M135"/>
    <mergeCell ref="B136:F136"/>
    <mergeCell ref="I136:M136"/>
    <mergeCell ref="A138:F138"/>
    <mergeCell ref="H138:M138"/>
    <mergeCell ref="A140:F140"/>
    <mergeCell ref="H140:M140"/>
    <mergeCell ref="B147:F147"/>
    <mergeCell ref="I147:M147"/>
    <mergeCell ref="B158:F158"/>
    <mergeCell ref="I158:M158"/>
    <mergeCell ref="B172:F172"/>
    <mergeCell ref="H172:M172"/>
    <mergeCell ref="B173:F173"/>
    <mergeCell ref="H173:M173"/>
    <mergeCell ref="A175:F175"/>
    <mergeCell ref="H175:M175"/>
    <mergeCell ref="A177:F177"/>
    <mergeCell ref="H177:M177"/>
    <mergeCell ref="B184:F184"/>
    <mergeCell ref="B195:F195"/>
    <mergeCell ref="B205:F205"/>
    <mergeCell ref="H205:M205"/>
    <mergeCell ref="B206:F206"/>
    <mergeCell ref="H206:M206"/>
    <mergeCell ref="H225:M225"/>
    <mergeCell ref="B225:F225"/>
    <mergeCell ref="A231:F231"/>
    <mergeCell ref="A208:F208"/>
    <mergeCell ref="H208:M208"/>
    <mergeCell ref="A210:F210"/>
    <mergeCell ref="H210:M210"/>
    <mergeCell ref="H212:M212"/>
    <mergeCell ref="B217:F2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2" max="12" man="1"/>
    <brk id="63" max="12" man="1"/>
    <brk id="98" max="12" man="1"/>
    <brk id="134" max="12" man="1"/>
    <brk id="171" max="12" man="1"/>
    <brk id="204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/>
  <dimension ref="A1:HF60"/>
  <sheetViews>
    <sheetView showGridLines="0" view="pageBreakPreview" zoomScale="75" zoomScaleNormal="50" zoomScaleSheetLayoutView="75" workbookViewId="0"/>
  </sheetViews>
  <sheetFormatPr defaultColWidth="12.42578125" defaultRowHeight="12.75" x14ac:dyDescent="0.2"/>
  <cols>
    <col min="1" max="1" width="16.5703125" style="2" customWidth="1"/>
    <col min="2" max="2" width="13.28515625" style="2" customWidth="1"/>
    <col min="3" max="3" width="12" style="2" customWidth="1"/>
    <col min="4" max="4" width="14.7109375" style="2" customWidth="1"/>
    <col min="5" max="5" width="12.42578125" style="2"/>
    <col min="6" max="6" width="14.7109375" style="2" customWidth="1"/>
    <col min="7" max="7" width="18.28515625" style="2" customWidth="1"/>
    <col min="8" max="8" width="14.5703125" style="2" customWidth="1"/>
    <col min="9" max="9" width="12.28515625" style="2" customWidth="1"/>
    <col min="10" max="10" width="14.7109375" style="2" customWidth="1"/>
    <col min="11" max="11" width="11.7109375" style="2" customWidth="1"/>
    <col min="12" max="16384" width="12.42578125" style="2"/>
  </cols>
  <sheetData>
    <row r="1" spans="1:11" x14ac:dyDescent="0.2">
      <c r="A1" s="9" t="s">
        <v>71</v>
      </c>
      <c r="B1" s="325" t="s">
        <v>0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3.5" x14ac:dyDescent="0.2">
      <c r="A2" s="142"/>
      <c r="B2" s="349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">
      <c r="B3" s="325" t="s">
        <v>107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0.5" customHeight="1" x14ac:dyDescent="0.2">
      <c r="A4" s="142"/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336" t="str">
        <f>+GEST_tot!$A$5</f>
        <v>Rilevazione al 02/01/2022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8.25" customHeight="1" x14ac:dyDescent="0.2">
      <c r="A6" s="143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x14ac:dyDescent="0.2">
      <c r="A7" s="331" t="s">
        <v>108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6" customHeight="1" x14ac:dyDescent="0.2">
      <c r="A8" s="144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1" ht="6" customHeight="1" x14ac:dyDescent="0.2">
      <c r="A9" s="326" t="s">
        <v>47</v>
      </c>
      <c r="B9" s="145"/>
      <c r="C9" s="145"/>
      <c r="D9" s="146"/>
      <c r="E9" s="145"/>
      <c r="F9" s="146"/>
      <c r="G9" s="145"/>
      <c r="H9" s="146"/>
      <c r="I9" s="145"/>
      <c r="J9" s="146"/>
      <c r="K9" s="147"/>
    </row>
    <row r="10" spans="1:11" x14ac:dyDescent="0.2">
      <c r="A10" s="327"/>
      <c r="B10" s="334" t="s">
        <v>54</v>
      </c>
      <c r="C10" s="335"/>
      <c r="D10" s="332" t="s">
        <v>132</v>
      </c>
      <c r="E10" s="333"/>
      <c r="F10" s="332" t="s">
        <v>11</v>
      </c>
      <c r="G10" s="333"/>
      <c r="H10" s="332" t="s">
        <v>12</v>
      </c>
      <c r="I10" s="333"/>
      <c r="J10" s="332" t="s">
        <v>13</v>
      </c>
      <c r="K10" s="333"/>
    </row>
    <row r="11" spans="1:11" x14ac:dyDescent="0.2">
      <c r="A11" s="327"/>
      <c r="B11" s="148"/>
      <c r="C11" s="149"/>
      <c r="D11" s="150"/>
      <c r="E11" s="149"/>
      <c r="F11" s="150"/>
      <c r="G11" s="149"/>
      <c r="H11" s="150"/>
      <c r="I11" s="150"/>
      <c r="J11" s="151"/>
      <c r="K11" s="149"/>
    </row>
    <row r="12" spans="1:11" x14ac:dyDescent="0.2">
      <c r="A12" s="327"/>
      <c r="B12" s="95" t="s">
        <v>9</v>
      </c>
      <c r="C12" s="152" t="s">
        <v>14</v>
      </c>
      <c r="D12" s="152" t="s">
        <v>9</v>
      </c>
      <c r="E12" s="152" t="s">
        <v>14</v>
      </c>
      <c r="F12" s="152" t="s">
        <v>9</v>
      </c>
      <c r="G12" s="152" t="s">
        <v>14</v>
      </c>
      <c r="H12" s="152" t="s">
        <v>9</v>
      </c>
      <c r="I12" s="152" t="s">
        <v>14</v>
      </c>
      <c r="J12" s="152" t="s">
        <v>9</v>
      </c>
      <c r="K12" s="152" t="s">
        <v>14</v>
      </c>
    </row>
    <row r="13" spans="1:11" x14ac:dyDescent="0.2">
      <c r="A13" s="328"/>
      <c r="B13" s="149"/>
      <c r="C13" s="153" t="s">
        <v>10</v>
      </c>
      <c r="D13" s="154"/>
      <c r="E13" s="153" t="s">
        <v>10</v>
      </c>
      <c r="F13" s="154"/>
      <c r="G13" s="153" t="s">
        <v>10</v>
      </c>
      <c r="H13" s="154"/>
      <c r="I13" s="153" t="s">
        <v>10</v>
      </c>
      <c r="J13" s="154"/>
      <c r="K13" s="153" t="s">
        <v>10</v>
      </c>
    </row>
    <row r="14" spans="1:11" x14ac:dyDescent="0.2">
      <c r="A14" s="155"/>
      <c r="B14" s="138"/>
      <c r="C14" s="156"/>
      <c r="D14" s="138"/>
      <c r="E14" s="156"/>
      <c r="F14" s="138"/>
      <c r="G14" s="156"/>
      <c r="H14" s="138"/>
      <c r="I14" s="156"/>
      <c r="J14" s="138"/>
      <c r="K14" s="156"/>
    </row>
    <row r="15" spans="1:11" x14ac:dyDescent="0.2">
      <c r="A15" s="157" t="s">
        <v>180</v>
      </c>
      <c r="B15" s="158"/>
      <c r="C15" s="20"/>
      <c r="D15" s="158"/>
      <c r="E15" s="20"/>
      <c r="F15" s="158"/>
      <c r="G15" s="20"/>
      <c r="H15" s="158"/>
      <c r="I15" s="20"/>
      <c r="J15" s="158"/>
      <c r="K15" s="20"/>
    </row>
    <row r="16" spans="1:11" x14ac:dyDescent="0.2">
      <c r="A16" s="159"/>
      <c r="B16" s="158"/>
      <c r="C16" s="20"/>
      <c r="D16" s="158"/>
      <c r="E16" s="20"/>
      <c r="F16" s="158"/>
      <c r="G16" s="20"/>
      <c r="H16" s="158"/>
      <c r="I16" s="20"/>
      <c r="J16" s="158"/>
      <c r="K16" s="20"/>
    </row>
    <row r="17" spans="1:214" x14ac:dyDescent="0.2">
      <c r="A17" s="159" t="s">
        <v>15</v>
      </c>
      <c r="B17" s="160">
        <v>6180</v>
      </c>
      <c r="C17" s="22">
        <v>859.51456310679612</v>
      </c>
      <c r="D17" s="160">
        <v>10104</v>
      </c>
      <c r="E17" s="22">
        <v>1514.170526524149</v>
      </c>
      <c r="F17" s="160">
        <v>1569</v>
      </c>
      <c r="G17" s="22">
        <v>682.39643084767363</v>
      </c>
      <c r="H17" s="160">
        <v>7266</v>
      </c>
      <c r="I17" s="22">
        <v>607.20589044866506</v>
      </c>
      <c r="J17" s="160">
        <v>25119</v>
      </c>
      <c r="K17" s="22">
        <v>1038.8000318484017</v>
      </c>
    </row>
    <row r="18" spans="1:214" x14ac:dyDescent="0.2">
      <c r="A18" s="159" t="s">
        <v>16</v>
      </c>
      <c r="B18" s="160">
        <v>5724</v>
      </c>
      <c r="C18" s="22">
        <v>854.98777078965759</v>
      </c>
      <c r="D18" s="160">
        <v>7464</v>
      </c>
      <c r="E18" s="22">
        <v>1486.4840568060022</v>
      </c>
      <c r="F18" s="160">
        <v>924</v>
      </c>
      <c r="G18" s="22">
        <v>695.16233766233768</v>
      </c>
      <c r="H18" s="160">
        <v>9496</v>
      </c>
      <c r="I18" s="22">
        <v>643.26021482729573</v>
      </c>
      <c r="J18" s="160">
        <v>23608</v>
      </c>
      <c r="K18" s="22">
        <v>963.22411894273125</v>
      </c>
    </row>
    <row r="19" spans="1:214" x14ac:dyDescent="0.2">
      <c r="A19" s="159" t="s">
        <v>17</v>
      </c>
      <c r="B19" s="160">
        <v>5628</v>
      </c>
      <c r="C19" s="22">
        <v>866.37722103766885</v>
      </c>
      <c r="D19" s="160">
        <v>7841</v>
      </c>
      <c r="E19" s="22">
        <v>1479.3009820175998</v>
      </c>
      <c r="F19" s="160">
        <v>1172</v>
      </c>
      <c r="G19" s="22">
        <v>695.79095563139936</v>
      </c>
      <c r="H19" s="160">
        <v>6653</v>
      </c>
      <c r="I19" s="22">
        <v>614.2550728994438</v>
      </c>
      <c r="J19" s="160">
        <v>21294</v>
      </c>
      <c r="K19" s="22">
        <v>1003.9108199492815</v>
      </c>
    </row>
    <row r="20" spans="1:214" x14ac:dyDescent="0.2">
      <c r="A20" s="159" t="s">
        <v>18</v>
      </c>
      <c r="B20" s="160">
        <v>5707</v>
      </c>
      <c r="C20" s="22">
        <v>841.82109689854565</v>
      </c>
      <c r="D20" s="160">
        <v>8216</v>
      </c>
      <c r="E20" s="22">
        <v>1462.6058909444985</v>
      </c>
      <c r="F20" s="160">
        <v>1553</v>
      </c>
      <c r="G20" s="22">
        <v>676.81133290405671</v>
      </c>
      <c r="H20" s="160">
        <v>8473</v>
      </c>
      <c r="I20" s="22">
        <v>625.21149533813286</v>
      </c>
      <c r="J20" s="160">
        <v>23949</v>
      </c>
      <c r="K20" s="22">
        <v>967.45371414255294</v>
      </c>
    </row>
    <row r="21" spans="1:214" x14ac:dyDescent="0.2">
      <c r="A21" s="159"/>
      <c r="B21" s="160"/>
      <c r="C21" s="22"/>
      <c r="D21" s="160"/>
      <c r="E21" s="22"/>
      <c r="F21" s="160"/>
      <c r="G21" s="22"/>
      <c r="H21" s="160"/>
      <c r="I21" s="22"/>
      <c r="J21" s="160"/>
      <c r="K21" s="22"/>
    </row>
    <row r="22" spans="1:214" s="164" customFormat="1" x14ac:dyDescent="0.2">
      <c r="A22" s="161" t="s">
        <v>19</v>
      </c>
      <c r="B22" s="162">
        <v>23239</v>
      </c>
      <c r="C22" s="163">
        <v>855.71646800636859</v>
      </c>
      <c r="D22" s="162">
        <v>33625</v>
      </c>
      <c r="E22" s="163">
        <v>1487.2941561338289</v>
      </c>
      <c r="F22" s="162">
        <v>5218</v>
      </c>
      <c r="G22" s="163">
        <v>686.00306630893067</v>
      </c>
      <c r="H22" s="162">
        <v>31888</v>
      </c>
      <c r="I22" s="163">
        <v>624.19759784244854</v>
      </c>
      <c r="J22" s="162">
        <v>93970</v>
      </c>
      <c r="K22" s="163">
        <v>993.72394381185484</v>
      </c>
    </row>
    <row r="23" spans="1:214" x14ac:dyDescent="0.2">
      <c r="A23" s="159"/>
      <c r="B23" s="160"/>
      <c r="C23" s="22"/>
      <c r="D23" s="160"/>
      <c r="E23" s="22"/>
      <c r="F23" s="160"/>
      <c r="G23" s="22"/>
      <c r="H23" s="160"/>
      <c r="I23" s="22"/>
      <c r="J23" s="160"/>
      <c r="K23" s="22"/>
    </row>
    <row r="24" spans="1:214" x14ac:dyDescent="0.2">
      <c r="A24" s="157" t="s">
        <v>182</v>
      </c>
      <c r="B24" s="160"/>
      <c r="C24" s="22"/>
      <c r="D24" s="160"/>
      <c r="E24" s="22"/>
      <c r="F24" s="160"/>
      <c r="G24" s="22"/>
      <c r="H24" s="160"/>
      <c r="I24" s="22"/>
      <c r="J24" s="160"/>
      <c r="K24" s="22"/>
    </row>
    <row r="25" spans="1:214" x14ac:dyDescent="0.2">
      <c r="A25" s="159"/>
      <c r="B25" s="160"/>
      <c r="C25" s="22"/>
      <c r="D25" s="160"/>
      <c r="E25" s="22"/>
      <c r="F25" s="160"/>
      <c r="G25" s="22"/>
      <c r="H25" s="160"/>
      <c r="I25" s="22"/>
      <c r="J25" s="160"/>
      <c r="K25" s="22"/>
    </row>
    <row r="26" spans="1:214" x14ac:dyDescent="0.2">
      <c r="A26" s="159" t="s">
        <v>15</v>
      </c>
      <c r="B26" s="160">
        <v>5989</v>
      </c>
      <c r="C26" s="22">
        <v>860.44014025713807</v>
      </c>
      <c r="D26" s="160">
        <v>9309</v>
      </c>
      <c r="E26" s="22">
        <v>1426.6450746589321</v>
      </c>
      <c r="F26" s="160">
        <v>1316</v>
      </c>
      <c r="G26" s="22">
        <v>684.77659574468089</v>
      </c>
      <c r="H26" s="160">
        <v>8955</v>
      </c>
      <c r="I26" s="22">
        <v>637.35812395309881</v>
      </c>
      <c r="J26" s="160">
        <v>25569</v>
      </c>
      <c r="K26" s="22">
        <v>979.40959755954475</v>
      </c>
    </row>
    <row r="27" spans="1:214" x14ac:dyDescent="0.2">
      <c r="A27" s="159" t="s">
        <v>16</v>
      </c>
      <c r="B27" s="160">
        <v>6030</v>
      </c>
      <c r="C27" s="22">
        <v>860.55737976782757</v>
      </c>
      <c r="D27" s="160">
        <v>7993</v>
      </c>
      <c r="E27" s="22">
        <v>1327.0324033529339</v>
      </c>
      <c r="F27" s="160">
        <v>1521</v>
      </c>
      <c r="G27" s="22">
        <v>693.50493096646937</v>
      </c>
      <c r="H27" s="160">
        <v>8357</v>
      </c>
      <c r="I27" s="22">
        <v>636.0259662558334</v>
      </c>
      <c r="J27" s="160">
        <v>23901</v>
      </c>
      <c r="K27" s="22">
        <v>927.41814150035566</v>
      </c>
    </row>
    <row r="28" spans="1:214" x14ac:dyDescent="0.2">
      <c r="A28" s="159" t="s">
        <v>17</v>
      </c>
      <c r="B28" s="160">
        <v>5243</v>
      </c>
      <c r="C28" s="22">
        <v>852.56227350753386</v>
      </c>
      <c r="D28" s="160">
        <v>7369</v>
      </c>
      <c r="E28" s="22">
        <v>1324.3045189306554</v>
      </c>
      <c r="F28" s="160">
        <v>1110</v>
      </c>
      <c r="G28" s="22">
        <v>694.5504504504504</v>
      </c>
      <c r="H28" s="160">
        <v>6574</v>
      </c>
      <c r="I28" s="22">
        <v>631.74596896866444</v>
      </c>
      <c r="J28" s="160">
        <v>20296</v>
      </c>
      <c r="K28" s="22">
        <v>943.67520693732752</v>
      </c>
    </row>
    <row r="29" spans="1:214" x14ac:dyDescent="0.2">
      <c r="A29" s="159" t="s">
        <v>18</v>
      </c>
      <c r="B29" s="160">
        <v>4903</v>
      </c>
      <c r="C29" s="22">
        <v>855.79706302263924</v>
      </c>
      <c r="D29" s="160">
        <v>7179</v>
      </c>
      <c r="E29" s="22">
        <v>1300.6597019083438</v>
      </c>
      <c r="F29" s="160">
        <v>929</v>
      </c>
      <c r="G29" s="22">
        <v>693.10548977395047</v>
      </c>
      <c r="H29" s="160">
        <v>5700</v>
      </c>
      <c r="I29" s="22">
        <v>640.94789473684216</v>
      </c>
      <c r="J29" s="160">
        <v>18711</v>
      </c>
      <c r="K29" s="22">
        <v>952.95318261984926</v>
      </c>
    </row>
    <row r="30" spans="1:214" x14ac:dyDescent="0.2">
      <c r="A30" s="159"/>
      <c r="B30" s="160"/>
      <c r="C30" s="22"/>
      <c r="D30" s="160"/>
      <c r="E30" s="22"/>
      <c r="F30" s="160"/>
      <c r="G30" s="22"/>
      <c r="H30" s="160"/>
      <c r="I30" s="22"/>
      <c r="J30" s="160"/>
      <c r="K30" s="22"/>
    </row>
    <row r="31" spans="1:214" s="166" customFormat="1" x14ac:dyDescent="0.2">
      <c r="A31" s="165" t="s">
        <v>19</v>
      </c>
      <c r="B31" s="162">
        <v>22165</v>
      </c>
      <c r="C31" s="163">
        <v>857.58145725242503</v>
      </c>
      <c r="D31" s="162">
        <v>31850</v>
      </c>
      <c r="E31" s="163">
        <v>1349.5712401883829</v>
      </c>
      <c r="F31" s="162">
        <v>4876</v>
      </c>
      <c r="G31" s="163">
        <v>691.31111566858078</v>
      </c>
      <c r="H31" s="162">
        <v>29586</v>
      </c>
      <c r="I31" s="163">
        <v>636.42638410058817</v>
      </c>
      <c r="J31" s="162">
        <v>88477</v>
      </c>
      <c r="K31" s="163">
        <v>951.57254427704379</v>
      </c>
    </row>
    <row r="32" spans="1:214" s="36" customFormat="1" x14ac:dyDescent="0.2">
      <c r="A32" s="329" t="s">
        <v>97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</row>
    <row r="33" spans="1:11" x14ac:dyDescent="0.2">
      <c r="A33" s="167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6" spans="1:11" x14ac:dyDescent="0.2">
      <c r="H36" s="144"/>
    </row>
    <row r="38" spans="1:11" x14ac:dyDescent="0.2">
      <c r="H38" s="144"/>
    </row>
    <row r="39" spans="1:11" x14ac:dyDescent="0.2">
      <c r="H39" s="144"/>
    </row>
    <row r="40" spans="1:11" x14ac:dyDescent="0.2">
      <c r="H40" s="144"/>
    </row>
    <row r="48" spans="1:11" x14ac:dyDescent="0.2">
      <c r="H48" s="144"/>
    </row>
    <row r="49" spans="8:8" x14ac:dyDescent="0.2">
      <c r="H49" s="144"/>
    </row>
    <row r="50" spans="8:8" x14ac:dyDescent="0.2">
      <c r="H50" s="144"/>
    </row>
    <row r="51" spans="8:8" x14ac:dyDescent="0.2">
      <c r="H51" s="144"/>
    </row>
    <row r="52" spans="8:8" x14ac:dyDescent="0.2">
      <c r="H52" s="144"/>
    </row>
    <row r="53" spans="8:8" x14ac:dyDescent="0.2">
      <c r="H53" s="144"/>
    </row>
    <row r="54" spans="8:8" x14ac:dyDescent="0.2">
      <c r="H54" s="144"/>
    </row>
    <row r="55" spans="8:8" x14ac:dyDescent="0.2">
      <c r="H55" s="144"/>
    </row>
    <row r="56" spans="8:8" x14ac:dyDescent="0.2">
      <c r="H56" s="144"/>
    </row>
    <row r="57" spans="8:8" x14ac:dyDescent="0.2">
      <c r="H57" s="144"/>
    </row>
    <row r="58" spans="8:8" x14ac:dyDescent="0.2">
      <c r="H58" s="144"/>
    </row>
    <row r="59" spans="8:8" x14ac:dyDescent="0.2">
      <c r="H59" s="144"/>
    </row>
    <row r="60" spans="8:8" x14ac:dyDescent="0.2">
      <c r="H60" s="144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18</vt:i4>
      </vt:variant>
    </vt:vector>
  </HeadingPairs>
  <TitlesOfParts>
    <vt:vector size="36" baseType="lpstr">
      <vt:lpstr>Indice_Tavole 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CopertAS</vt:lpstr>
      <vt:lpstr>TrimAS</vt:lpstr>
      <vt:lpstr>ART!Area_stampa</vt:lpstr>
      <vt:lpstr>CDCM!Area_stampa</vt:lpstr>
      <vt:lpstr>COMM!Area_stampa</vt:lpstr>
      <vt:lpstr>CopertAS!Area_stampa</vt:lpstr>
      <vt:lpstr>FPLD_conEC!Area_stampa</vt:lpstr>
      <vt:lpstr>FPLD_tot!Area_stampa</vt:lpstr>
      <vt:lpstr>GDP!Area_stampa</vt:lpstr>
      <vt:lpstr>GEST_tot!Area_stampa</vt:lpstr>
      <vt:lpstr>'Indice_Tavole '!Area_stampa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2021-07-14T06:56:48Z</cp:lastPrinted>
  <dcterms:created xsi:type="dcterms:W3CDTF">1996-11-05T10:16:36Z</dcterms:created>
  <dcterms:modified xsi:type="dcterms:W3CDTF">2023-05-10T09:13:31Z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</Properties>
</file>