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6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7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OPZIONE DONNA CORRETTO\"/>
    </mc:Choice>
  </mc:AlternateContent>
  <xr:revisionPtr revIDLastSave="0" documentId="13_ncr:1_{BBF0D70E-9623-4018-85CF-60FCC50FEB65}" xr6:coauthVersionLast="47" xr6:coauthVersionMax="47" xr10:uidLastSave="{00000000-0000-0000-0000-000000000000}"/>
  <bookViews>
    <workbookView xWindow="-120" yWindow="-120" windowWidth="29040" windowHeight="15990" tabRatio="917" xr2:uid="{00000000-000D-0000-FFFF-FFFF00000000}"/>
  </bookViews>
  <sheets>
    <sheet name="Indice_Tavole " sheetId="8262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externalReferences>
    <externalReference r:id="rId18"/>
  </externalReferences>
  <definedNames>
    <definedName name="_xlnm.Print_Area" localSheetId="9">ART!$A$1:$M$272</definedName>
    <definedName name="_xlnm.Print_Area" localSheetId="7">CDCM!$A$1:$M$272</definedName>
    <definedName name="_xlnm.Print_Area" localSheetId="11">COMM!$A$1:$M$272</definedName>
    <definedName name="_xlnm.Print_Area" localSheetId="5">FPLD_conEC!$A$1:$M$272</definedName>
    <definedName name="_xlnm.Print_Area" localSheetId="3">FPLD_tot!$A$1:$M$272</definedName>
    <definedName name="_xlnm.Print_Area" localSheetId="15">GDP!$A$1:$M$272</definedName>
    <definedName name="_xlnm.Print_Area" localSheetId="1">GEST_tot!$A$1:$M$144</definedName>
    <definedName name="_xlnm.Print_Area" localSheetId="0">'Indice_Tavole '!$A$1:$G$89</definedName>
    <definedName name="_xlnm.Print_Area" localSheetId="13">PARA!$A$1:$M$272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'Indice_Tavole '!#REF!</definedName>
    <definedName name="OLE_LINK7" localSheetId="0">'Indice_Tavole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0" i="8249" l="1"/>
  <c r="H260" i="8247" l="1"/>
  <c r="H140" i="8247"/>
  <c r="H22" i="8247"/>
  <c r="H260" i="8246"/>
  <c r="H260" i="8245" l="1"/>
  <c r="I171" i="8249" l="1"/>
  <c r="B250" i="8249"/>
  <c r="B208" i="8249"/>
  <c r="B171" i="8249"/>
  <c r="B128" i="8249"/>
  <c r="H140" i="8249" s="1"/>
  <c r="B86" i="8249"/>
  <c r="B50" i="8249"/>
  <c r="B13" i="8249"/>
  <c r="I171" i="8248"/>
  <c r="B208" i="8248"/>
  <c r="B171" i="8248"/>
  <c r="B128" i="8248"/>
  <c r="H140" i="8248" s="1"/>
  <c r="B86" i="8248"/>
  <c r="B50" i="8248"/>
  <c r="B13" i="8248"/>
  <c r="H22" i="8248" s="1"/>
  <c r="B250" i="8248"/>
  <c r="I171" i="8247"/>
  <c r="B250" i="8247"/>
  <c r="I171" i="8246"/>
  <c r="B208" i="8246"/>
  <c r="B171" i="8246"/>
  <c r="B128" i="8246"/>
  <c r="H140" i="8246" s="1"/>
  <c r="B86" i="8246"/>
  <c r="B50" i="8246"/>
  <c r="B13" i="8246"/>
  <c r="H22" i="8246" s="1"/>
  <c r="B250" i="8246"/>
  <c r="I171" i="8245"/>
  <c r="B208" i="8245"/>
  <c r="B171" i="8245"/>
  <c r="B128" i="8245"/>
  <c r="H140" i="8245" s="1"/>
  <c r="B86" i="8245"/>
  <c r="B50" i="8245"/>
  <c r="B13" i="8245"/>
  <c r="H22" i="8245" s="1"/>
  <c r="B250" i="8245"/>
  <c r="I171" i="8244"/>
  <c r="B250" i="8244"/>
  <c r="B208" i="8244"/>
  <c r="B171" i="8244"/>
  <c r="B128" i="8244"/>
  <c r="H140" i="8244" s="1"/>
  <c r="B86" i="8244"/>
  <c r="B50" i="8244"/>
  <c r="B13" i="8244"/>
  <c r="H22" i="8244" s="1"/>
  <c r="B25" i="8249" l="1"/>
  <c r="B19" i="8248"/>
  <c r="B19" i="8247"/>
  <c r="B19" i="8246"/>
  <c r="B19" i="8245"/>
  <c r="B19" i="8244"/>
  <c r="D257" i="8244"/>
  <c r="H260" i="8244" s="1"/>
  <c r="B258" i="8244"/>
  <c r="H245" i="8244" s="1"/>
  <c r="H245" i="8249" l="1"/>
  <c r="I182" i="8249"/>
  <c r="H123" i="8249"/>
  <c r="H8" i="8249"/>
  <c r="B257" i="8249"/>
  <c r="B218" i="8249"/>
  <c r="B182" i="8249"/>
  <c r="B137" i="8249"/>
  <c r="B94" i="8249"/>
  <c r="B56" i="8249"/>
  <c r="H245" i="8248"/>
  <c r="I182" i="8248"/>
  <c r="H123" i="8248"/>
  <c r="H8" i="8248"/>
  <c r="B218" i="8248"/>
  <c r="B182" i="8248"/>
  <c r="B137" i="8248"/>
  <c r="B94" i="8248"/>
  <c r="B56" i="8248"/>
  <c r="B257" i="8248"/>
  <c r="H245" i="8247"/>
  <c r="I182" i="8247"/>
  <c r="H123" i="8247"/>
  <c r="H8" i="8247"/>
  <c r="B257" i="8247"/>
  <c r="B218" i="8247"/>
  <c r="B182" i="8247"/>
  <c r="B137" i="8247"/>
  <c r="B94" i="8247"/>
  <c r="B56" i="8247"/>
  <c r="H245" i="8246"/>
  <c r="I182" i="8246"/>
  <c r="H123" i="8246"/>
  <c r="H8" i="8246"/>
  <c r="B257" i="8246"/>
  <c r="B218" i="8246"/>
  <c r="B182" i="8246"/>
  <c r="B137" i="8246"/>
  <c r="B94" i="8246"/>
  <c r="B56" i="8246"/>
  <c r="H245" i="8245"/>
  <c r="I182" i="8245"/>
  <c r="H123" i="8245"/>
  <c r="H8" i="8245"/>
  <c r="B257" i="8245"/>
  <c r="B218" i="8245"/>
  <c r="B182" i="8245"/>
  <c r="B137" i="8245"/>
  <c r="B94" i="8245"/>
  <c r="B56" i="8245"/>
  <c r="H8" i="8244"/>
  <c r="H123" i="8244"/>
  <c r="I182" i="8244"/>
  <c r="B182" i="8244"/>
  <c r="B137" i="8244"/>
  <c r="B94" i="8244"/>
  <c r="B56" i="8244"/>
  <c r="D19" i="8249" l="1"/>
  <c r="H22" i="8249" l="1"/>
  <c r="H260" i="8248"/>
  <c r="A5" i="8214"/>
  <c r="H243" i="8249"/>
  <c r="A243" i="8249"/>
  <c r="H201" i="8249"/>
  <c r="A201" i="8249"/>
  <c r="H164" i="8249"/>
  <c r="A164" i="8249"/>
  <c r="H121" i="8249"/>
  <c r="A121" i="8249"/>
  <c r="H79" i="8249"/>
  <c r="A79" i="8249"/>
  <c r="H43" i="8249"/>
  <c r="A43" i="8249"/>
  <c r="H6" i="8249"/>
  <c r="A6" i="8249"/>
  <c r="A5" i="8239"/>
  <c r="H243" i="8248"/>
  <c r="A243" i="8248"/>
  <c r="H201" i="8248"/>
  <c r="A201" i="8248"/>
  <c r="H164" i="8248"/>
  <c r="A164" i="8248"/>
  <c r="H121" i="8248"/>
  <c r="A121" i="8248"/>
  <c r="H79" i="8248"/>
  <c r="A79" i="8248"/>
  <c r="H43" i="8248"/>
  <c r="A43" i="8248"/>
  <c r="H6" i="8248"/>
  <c r="A6" i="8248"/>
  <c r="A5" i="8234"/>
  <c r="H243" i="8247"/>
  <c r="A243" i="8247"/>
  <c r="H201" i="8247"/>
  <c r="A201" i="8247"/>
  <c r="H164" i="8247"/>
  <c r="A164" i="8247"/>
  <c r="H121" i="8247"/>
  <c r="A121" i="8247"/>
  <c r="H79" i="8247"/>
  <c r="A79" i="8247"/>
  <c r="H43" i="8247"/>
  <c r="A43" i="8247"/>
  <c r="H6" i="8247"/>
  <c r="A6" i="8247"/>
  <c r="A5" i="8232"/>
  <c r="H243" i="8246"/>
  <c r="A243" i="8246"/>
  <c r="H201" i="8246"/>
  <c r="A201" i="8246"/>
  <c r="H164" i="8246"/>
  <c r="A164" i="8246"/>
  <c r="H121" i="8246"/>
  <c r="A121" i="8246"/>
  <c r="H79" i="8246"/>
  <c r="A79" i="8246"/>
  <c r="H43" i="8246"/>
  <c r="A43" i="8246"/>
  <c r="H6" i="8246"/>
  <c r="A6" i="8246"/>
  <c r="A5" i="8228"/>
  <c r="H243" i="8245"/>
  <c r="A243" i="8245"/>
  <c r="H201" i="8245"/>
  <c r="A201" i="8245"/>
  <c r="H164" i="8245"/>
  <c r="A164" i="8245"/>
  <c r="H121" i="8245"/>
  <c r="A121" i="8245"/>
  <c r="H79" i="8245"/>
  <c r="A79" i="8245"/>
  <c r="H43" i="8245"/>
  <c r="A43" i="8245"/>
  <c r="H6" i="8245"/>
  <c r="A6" i="8245"/>
  <c r="A5" i="8225"/>
  <c r="H243" i="8244"/>
  <c r="A243" i="8244"/>
  <c r="H201" i="8244"/>
  <c r="A201" i="8244"/>
  <c r="H164" i="8244"/>
  <c r="A164" i="8244"/>
  <c r="H121" i="8244"/>
  <c r="A121" i="8244"/>
  <c r="H79" i="8244"/>
  <c r="A79" i="8244"/>
  <c r="H43" i="8244"/>
  <c r="A43" i="8244"/>
  <c r="H6" i="8244"/>
  <c r="A6" i="8244"/>
  <c r="A5" i="8223"/>
  <c r="A5" i="8170"/>
</calcChain>
</file>

<file path=xl/sharedStrings.xml><?xml version="1.0" encoding="utf-8"?>
<sst xmlns="http://schemas.openxmlformats.org/spreadsheetml/2006/main" count="2095" uniqueCount="309">
  <si>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</si>
  <si>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</si>
  <si>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</si>
  <si>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</si>
  <si>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</si>
  <si>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</si>
  <si>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</si>
  <si>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</si>
  <si>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</si>
  <si>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</si>
  <si>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</si>
  <si>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</si>
  <si>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</si>
  <si>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</si>
  <si>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</si>
  <si>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</si>
  <si>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</si>
  <si>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</si>
  <si>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</si>
  <si>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</si>
  <si>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</si>
  <si>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</si>
  <si>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</si>
  <si>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</si>
  <si>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</si>
  <si>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</si>
  <si>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</si>
  <si>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</si>
  <si>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</si>
  <si>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</si>
  <si>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</si>
  <si>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</si>
  <si>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</si>
  <si>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</si>
  <si>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</si>
  <si>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</si>
  <si>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</si>
  <si>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</si>
  <si>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</si>
  <si>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</si>
  <si>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</si>
  <si>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</si>
  <si>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</si>
  <si>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</si>
  <si>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</si>
  <si>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</si>
  <si>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</si>
  <si>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</si>
  <si>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</si>
  <si>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</si>
  <si>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</si>
  <si>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</si>
  <si>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</si>
  <si>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</si>
  <si>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</si>
  <si>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</si>
  <si>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</si>
  <si>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</si>
  <si>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</si>
  <si>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</si>
  <si>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</si>
  <si>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</si>
  <si>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</si>
  <si>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</si>
  <si>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</si>
  <si>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</si>
  <si>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</si>
  <si>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</si>
  <si>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</si>
  <si>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</si>
  <si>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</si>
  <si>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</si>
  <si>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</si>
  <si>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</si>
  <si>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</si>
  <si>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</si>
  <si>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</si>
  <si>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</si>
  <si>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</si>
  <si>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</si>
  <si>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</si>
  <si>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</si>
  <si>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</si>
  <si>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</si>
  <si>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</si>
  <si>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</si>
  <si>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</si>
  <si>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</si>
  <si>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</si>
  <si>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</si>
  <si>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</si>
  <si>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</si>
  <si>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</si>
  <si>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</si>
  <si>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</si>
  <si>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</si>
  <si>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</si>
  <si>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</si>
  <si>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</si>
  <si>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</si>
  <si>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</si>
  <si>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</si>
  <si>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</si>
  <si>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</si>
  <si>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</si>
  <si>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</si>
  <si>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</si>
  <si>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*Compresi i prepensionamenti
**Compresi gli assegni sociali</t>
  </si>
  <si>
    <t>Vecchiaia**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</si>
  <si>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</si>
  <si>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</si>
  <si>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</si>
  <si>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</si>
  <si>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</si>
  <si>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</si>
  <si>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</si>
  <si>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</si>
  <si>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</si>
  <si>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</si>
  <si>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</si>
  <si>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</si>
  <si>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di cui: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</si>
  <si>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</si>
  <si>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</si>
  <si>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</si>
  <si>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</si>
  <si>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</si>
  <si>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</si>
  <si>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</si>
  <si>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</si>
  <si>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</si>
  <si>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</si>
  <si>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</si>
  <si>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</si>
  <si>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</si>
  <si>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</si>
  <si>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</si>
  <si>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</si>
  <si>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</si>
  <si>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</si>
  <si>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</si>
  <si>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</si>
  <si>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</si>
  <si>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</si>
  <si>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</si>
  <si>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</si>
  <si>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</si>
  <si>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</si>
  <si>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</si>
  <si>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</si>
  <si>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</si>
  <si>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</si>
  <si>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</si>
  <si>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</si>
  <si>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</si>
  <si>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</si>
  <si>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</si>
  <si>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</si>
  <si>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</si>
  <si>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</si>
  <si>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</si>
  <si>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</si>
  <si>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</si>
  <si>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</si>
  <si>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</si>
  <si>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</si>
  <si>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</si>
  <si>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</si>
  <si>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</si>
  <si>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</si>
  <si>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</si>
  <si>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</si>
  <si>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</si>
  <si>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</si>
  <si>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</si>
  <si>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</si>
  <si>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</si>
  <si>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Decorrenti ANNO 2020</t>
  </si>
  <si>
    <t>ANNO 2021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</si>
  <si>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</si>
  <si>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</si>
  <si>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</si>
  <si>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</si>
  <si>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</si>
  <si>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</si>
  <si>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</si>
  <si>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</si>
  <si>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</si>
  <si>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</si>
  <si>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</si>
  <si>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</si>
  <si>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</si>
  <si>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</si>
  <si>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</si>
  <si>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</si>
  <si>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</si>
  <si>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</si>
  <si>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</si>
  <si>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</si>
  <si>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</si>
  <si>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</si>
  <si>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</si>
  <si>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</si>
  <si>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</si>
  <si>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</si>
  <si>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</si>
  <si>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</si>
  <si>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</si>
  <si>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</si>
  <si>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</si>
  <si>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</si>
  <si>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</si>
  <si>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</si>
  <si>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</si>
  <si>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</si>
  <si>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</si>
  <si>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</si>
  <si>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</si>
  <si>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</si>
  <si>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</si>
  <si>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</si>
  <si>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</si>
  <si>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</si>
  <si>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</si>
  <si>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</si>
  <si>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</si>
  <si>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</si>
  <si>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</si>
  <si>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</si>
  <si>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</si>
  <si>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</si>
  <si>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ANNO 2022</t>
  </si>
  <si>
    <t>Decorrenti ANNO 2021</t>
  </si>
  <si>
    <t>Anticipate *</t>
  </si>
  <si>
    <t>'                (1)</t>
  </si>
  <si>
    <t>Rilevazione al 02/01/2023</t>
  </si>
  <si>
    <t>Decorrenti ANNO 2022</t>
  </si>
  <si>
    <t>Fino a 999,99</t>
  </si>
  <si>
    <t>1000,00 - 1499,99</t>
  </si>
  <si>
    <t>1500,00-1999,99</t>
  </si>
  <si>
    <t>2000,00 e più</t>
  </si>
  <si>
    <t>MONITORAGGIO DEI FLUSSI DI PENSIONAMENTO</t>
  </si>
  <si>
    <t>Nome foglio</t>
  </si>
  <si>
    <t>GEST_tot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</si>
  <si>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</si>
  <si>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</si>
  <si>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</si>
  <si>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</si>
  <si>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</si>
  <si>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</si>
  <si>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</si>
  <si>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</si>
  <si>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</si>
  <si>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</si>
  <si>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</si>
  <si>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</si>
  <si>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</si>
  <si>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</si>
  <si>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</si>
  <si>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</si>
  <si>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</si>
  <si>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</si>
  <si>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</si>
  <si>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</si>
  <si>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</si>
  <si>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</si>
  <si>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</si>
  <si>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</si>
  <si>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</si>
  <si>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</si>
  <si>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</si>
  <si>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</si>
  <si>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</si>
  <si>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</si>
  <si>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</si>
  <si>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</si>
  <si>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</si>
  <si>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</si>
  <si>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</si>
  <si>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</si>
  <si>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</si>
  <si>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</si>
  <si>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</si>
  <si>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</si>
  <si>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</si>
  <si>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</si>
  <si>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</si>
  <si>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</si>
  <si>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</si>
  <si>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</si>
  <si>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</si>
  <si>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</si>
  <si>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</si>
  <si>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</si>
  <si>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</si>
  <si>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</si>
  <si>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</si>
  <si>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</si>
  <si>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</si>
  <si>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</si>
  <si>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</si>
  <si>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</si>
  <si>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</si>
  <si>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</si>
  <si>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</si>
  <si>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</si>
  <si>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</si>
  <si>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</si>
  <si>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Pensioni liquidate alla data del 2 gennaio 2023 con decorrenza entro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</si>
</sst>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27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2"/>
    <xf numFmtId="0" fontId="8" fillId="0" borderId="0" xfId="0" applyFont="1"/>
    <xf numFmtId="0" fontId="14" fillId="0" borderId="0" xfId="0" quotePrefix="1" applyFont="1" applyAlignment="1">
      <alignment horizontal="left"/>
    </xf>
    <xf numFmtId="3" fontId="8" fillId="0" borderId="0" xfId="0" applyNumberFormat="1" applyFont="1"/>
    <xf numFmtId="3" fontId="14" fillId="0" borderId="0" xfId="0" applyNumberFormat="1" applyFont="1" applyAlignment="1">
      <alignment horizontal="center" vertical="top"/>
    </xf>
    <xf numFmtId="3" fontId="8" fillId="0" borderId="0" xfId="0" quotePrefix="1" applyNumberFormat="1" applyFont="1" applyAlignment="1">
      <alignment horizontal="left"/>
    </xf>
    <xf numFmtId="3" fontId="8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center"/>
    </xf>
    <xf numFmtId="3" fontId="16" fillId="0" borderId="12" xfId="0" applyNumberFormat="1" applyFont="1" applyBorder="1" applyAlignment="1">
      <alignment horizontal="left"/>
    </xf>
    <xf numFmtId="3" fontId="14" fillId="0" borderId="13" xfId="0" applyNumberFormat="1" applyFont="1" applyBorder="1" applyAlignment="1">
      <alignment horizontal="left" vertical="center"/>
    </xf>
    <xf numFmtId="3" fontId="15" fillId="0" borderId="13" xfId="0" applyNumberFormat="1" applyFont="1" applyBorder="1" applyAlignment="1">
      <alignment horizontal="left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6" fontId="8" fillId="0" borderId="6" xfId="1" applyNumberFormat="1" applyFont="1" applyBorder="1" applyAlignment="1">
      <alignment horizontal="right"/>
    </xf>
    <xf numFmtId="166" fontId="8" fillId="0" borderId="4" xfId="1" applyNumberFormat="1" applyFont="1" applyBorder="1" applyAlignment="1">
      <alignment horizontal="right"/>
    </xf>
    <xf numFmtId="166" fontId="19" fillId="2" borderId="6" xfId="1" applyNumberFormat="1" applyFont="1" applyFill="1" applyBorder="1" applyAlignment="1">
      <alignment horizontal="right"/>
    </xf>
    <xf numFmtId="166" fontId="19" fillId="2" borderId="4" xfId="1" applyNumberFormat="1" applyFont="1" applyFill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15" fillId="0" borderId="4" xfId="1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166" fontId="8" fillId="0" borderId="6" xfId="1" applyNumberFormat="1" applyFont="1" applyBorder="1" applyAlignment="1"/>
    <xf numFmtId="166" fontId="19" fillId="0" borderId="6" xfId="1" applyNumberFormat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6" fontId="19" fillId="0" borderId="0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0" fontId="8" fillId="0" borderId="9" xfId="0" applyFont="1" applyBorder="1"/>
    <xf numFmtId="166" fontId="8" fillId="0" borderId="8" xfId="0" applyNumberFormat="1" applyFont="1" applyBorder="1"/>
    <xf numFmtId="0" fontId="8" fillId="0" borderId="8" xfId="0" applyFont="1" applyBorder="1"/>
    <xf numFmtId="3" fontId="16" fillId="0" borderId="6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8" fillId="4" borderId="7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9" xfId="0" applyNumberFormat="1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0" fontId="23" fillId="0" borderId="8" xfId="0" applyFont="1" applyBorder="1"/>
    <xf numFmtId="166" fontId="19" fillId="2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19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8" fillId="4" borderId="7" xfId="0" applyFont="1" applyFill="1" applyBorder="1" applyAlignment="1">
      <alignment horizontal="center"/>
    </xf>
    <xf numFmtId="3" fontId="14" fillId="0" borderId="0" xfId="0" applyNumberFormat="1" applyFont="1" applyAlignment="1">
      <alignment vertical="top"/>
    </xf>
    <xf numFmtId="0" fontId="14" fillId="0" borderId="0" xfId="0" applyFont="1"/>
    <xf numFmtId="0" fontId="15" fillId="0" borderId="0" xfId="0" quotePrefix="1" applyFont="1" applyAlignment="1">
      <alignment horizontal="left"/>
    </xf>
    <xf numFmtId="14" fontId="14" fillId="0" borderId="0" xfId="0" quotePrefix="1" applyNumberFormat="1" applyFont="1"/>
    <xf numFmtId="3" fontId="8" fillId="0" borderId="1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9" fontId="8" fillId="0" borderId="0" xfId="3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" fontId="8" fillId="0" borderId="0" xfId="0" applyNumberFormat="1" applyFont="1"/>
    <xf numFmtId="0" fontId="17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5" fillId="0" borderId="0" xfId="0" quotePrefix="1" applyFont="1"/>
    <xf numFmtId="166" fontId="8" fillId="0" borderId="0" xfId="0" applyNumberFormat="1" applyFont="1"/>
    <xf numFmtId="0" fontId="16" fillId="0" borderId="0" xfId="0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" fontId="8" fillId="0" borderId="4" xfId="0" applyNumberFormat="1" applyFont="1" applyBorder="1" applyAlignment="1">
      <alignment horizontal="center"/>
    </xf>
    <xf numFmtId="0" fontId="23" fillId="0" borderId="0" xfId="0" applyFont="1"/>
    <xf numFmtId="0" fontId="21" fillId="2" borderId="2" xfId="0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3" fontId="22" fillId="0" borderId="6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2" fillId="2" borderId="7" xfId="0" applyNumberFormat="1" applyFont="1" applyFill="1" applyBorder="1" applyAlignment="1">
      <alignment horizontal="center"/>
    </xf>
    <xf numFmtId="1" fontId="22" fillId="2" borderId="11" xfId="0" applyNumberFormat="1" applyFont="1" applyFill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166" fontId="8" fillId="0" borderId="6" xfId="1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66" fontId="22" fillId="2" borderId="6" xfId="1" applyNumberFormat="1" applyFon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7" xfId="1" applyNumberFormat="1" applyFont="1" applyFill="1" applyBorder="1" applyAlignment="1">
      <alignment horizontal="center"/>
    </xf>
    <xf numFmtId="166" fontId="22" fillId="2" borderId="11" xfId="1" applyNumberFormat="1" applyFont="1" applyFill="1" applyBorder="1" applyAlignment="1">
      <alignment horizontal="center"/>
    </xf>
    <xf numFmtId="166" fontId="8" fillId="0" borderId="4" xfId="1" applyNumberFormat="1" applyFont="1" applyBorder="1" applyAlignment="1">
      <alignment horizontal="center"/>
    </xf>
    <xf numFmtId="166" fontId="22" fillId="2" borderId="4" xfId="1" applyNumberFormat="1" applyFont="1" applyFill="1" applyBorder="1" applyAlignment="1">
      <alignment horizontal="center"/>
    </xf>
    <xf numFmtId="166" fontId="22" fillId="0" borderId="4" xfId="1" applyNumberFormat="1" applyFont="1" applyBorder="1" applyAlignment="1">
      <alignment horizontal="center"/>
    </xf>
    <xf numFmtId="166" fontId="22" fillId="2" borderId="9" xfId="1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1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9" fontId="8" fillId="0" borderId="7" xfId="3" applyFont="1" applyBorder="1"/>
    <xf numFmtId="0" fontId="15" fillId="0" borderId="2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9" fontId="8" fillId="0" borderId="0" xfId="0" applyNumberFormat="1" applyFont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4" fillId="0" borderId="7" xfId="0" applyNumberFormat="1" applyFont="1" applyBorder="1" applyAlignment="1">
      <alignment horizontal="center"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9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/>
    </xf>
    <xf numFmtId="1" fontId="22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0" xfId="0" applyFont="1" applyBorder="1"/>
    <xf numFmtId="3" fontId="8" fillId="0" borderId="8" xfId="0" applyNumberFormat="1" applyFont="1" applyBorder="1"/>
    <xf numFmtId="3" fontId="8" fillId="0" borderId="5" xfId="0" applyNumberFormat="1" applyFont="1" applyBorder="1"/>
    <xf numFmtId="3" fontId="8" fillId="0" borderId="10" xfId="0" applyNumberFormat="1" applyFont="1" applyBorder="1"/>
    <xf numFmtId="3" fontId="8" fillId="0" borderId="11" xfId="0" quotePrefix="1" applyNumberFormat="1" applyFont="1" applyBorder="1" applyAlignment="1">
      <alignment horizontal="center" vertical="top"/>
    </xf>
    <xf numFmtId="3" fontId="8" fillId="0" borderId="9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/>
    </xf>
    <xf numFmtId="0" fontId="20" fillId="0" borderId="6" xfId="0" applyFont="1" applyBorder="1"/>
    <xf numFmtId="0" fontId="8" fillId="0" borderId="0" xfId="0" applyFont="1" applyBorder="1" applyAlignment="1">
      <alignment horizontal="right"/>
    </xf>
    <xf numFmtId="0" fontId="8" fillId="0" borderId="6" xfId="0" applyFont="1" applyBorder="1"/>
    <xf numFmtId="166" fontId="8" fillId="0" borderId="0" xfId="1" applyNumberFormat="1" applyFont="1" applyBorder="1" applyAlignment="1">
      <alignment horizontal="right"/>
    </xf>
    <xf numFmtId="0" fontId="18" fillId="2" borderId="6" xfId="0" applyFont="1" applyFill="1" applyBorder="1"/>
    <xf numFmtId="166" fontId="22" fillId="5" borderId="0" xfId="1" applyNumberFormat="1" applyFont="1" applyFill="1" applyBorder="1" applyAlignment="1">
      <alignment horizontal="right"/>
    </xf>
    <xf numFmtId="166" fontId="22" fillId="5" borderId="4" xfId="1" applyNumberFormat="1" applyFont="1" applyFill="1" applyBorder="1" applyAlignment="1">
      <alignment horizontal="right"/>
    </xf>
    <xf numFmtId="0" fontId="15" fillId="0" borderId="0" xfId="0" applyFont="1"/>
    <xf numFmtId="0" fontId="18" fillId="2" borderId="7" xfId="0" applyFont="1" applyFill="1" applyBorder="1"/>
    <xf numFmtId="0" fontId="15" fillId="0" borderId="0" xfId="0" applyFont="1" applyBorder="1"/>
    <xf numFmtId="0" fontId="8" fillId="0" borderId="0" xfId="0" quotePrefix="1" applyFont="1" applyBorder="1" applyAlignment="1">
      <alignment horizontal="left"/>
    </xf>
    <xf numFmtId="3" fontId="14" fillId="0" borderId="7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18" fillId="2" borderId="0" xfId="0" applyNumberFormat="1" applyFont="1" applyFill="1" applyBorder="1"/>
    <xf numFmtId="3" fontId="18" fillId="2" borderId="4" xfId="0" applyNumberFormat="1" applyFont="1" applyFill="1" applyBorder="1"/>
    <xf numFmtId="0" fontId="8" fillId="0" borderId="0" xfId="0" applyFont="1" applyAlignment="1">
      <alignment vertical="center"/>
    </xf>
    <xf numFmtId="0" fontId="8" fillId="0" borderId="5" xfId="0" applyFont="1" applyBorder="1"/>
    <xf numFmtId="3" fontId="8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" fontId="15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3" fontId="15" fillId="0" borderId="3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14" fillId="0" borderId="4" xfId="0" applyNumberFormat="1" applyFont="1" applyBorder="1"/>
    <xf numFmtId="0" fontId="16" fillId="0" borderId="2" xfId="0" applyFont="1" applyFill="1" applyBorder="1" applyAlignment="1">
      <alignment horizontal="left"/>
    </xf>
    <xf numFmtId="165" fontId="16" fillId="0" borderId="2" xfId="1" applyNumberFormat="1" applyFont="1" applyFill="1" applyBorder="1" applyAlignment="1">
      <alignment horizontal="left"/>
    </xf>
    <xf numFmtId="165" fontId="16" fillId="0" borderId="4" xfId="1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right"/>
    </xf>
    <xf numFmtId="3" fontId="19" fillId="2" borderId="2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8" fillId="0" borderId="4" xfId="0" applyFont="1" applyBorder="1"/>
    <xf numFmtId="1" fontId="16" fillId="0" borderId="0" xfId="0" applyNumberFormat="1" applyFont="1" applyBorder="1" applyAlignment="1"/>
    <xf numFmtId="1" fontId="16" fillId="0" borderId="0" xfId="0" applyNumberFormat="1" applyFont="1" applyBorder="1" applyAlignment="1">
      <alignment horizontal="right"/>
    </xf>
    <xf numFmtId="1" fontId="16" fillId="0" borderId="4" xfId="0" applyNumberFormat="1" applyFont="1" applyBorder="1" applyAlignment="1"/>
    <xf numFmtId="0" fontId="19" fillId="0" borderId="6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center"/>
    </xf>
    <xf numFmtId="0" fontId="19" fillId="2" borderId="3" xfId="0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19" fillId="2" borderId="9" xfId="0" applyNumberFormat="1" applyFont="1" applyFill="1" applyBorder="1" applyAlignment="1">
      <alignment horizontal="right"/>
    </xf>
    <xf numFmtId="0" fontId="25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14" fontId="14" fillId="0" borderId="0" xfId="0" quotePrefix="1" applyNumberFormat="1" applyFont="1" applyAlignment="1"/>
    <xf numFmtId="3" fontId="15" fillId="0" borderId="0" xfId="0" quotePrefix="1" applyNumberFormat="1" applyFont="1" applyAlignment="1">
      <alignment horizontal="left"/>
    </xf>
    <xf numFmtId="165" fontId="8" fillId="0" borderId="2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165" fontId="16" fillId="0" borderId="4" xfId="1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center"/>
    </xf>
    <xf numFmtId="165" fontId="19" fillId="0" borderId="4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/>
    </xf>
    <xf numFmtId="165" fontId="19" fillId="2" borderId="3" xfId="0" applyNumberFormat="1" applyFont="1" applyFill="1" applyBorder="1" applyAlignment="1">
      <alignment horizontal="center"/>
    </xf>
    <xf numFmtId="165" fontId="19" fillId="2" borderId="9" xfId="0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19" fillId="2" borderId="2" xfId="0" applyNumberFormat="1" applyFont="1" applyFill="1" applyBorder="1"/>
    <xf numFmtId="3" fontId="19" fillId="2" borderId="4" xfId="0" applyNumberFormat="1" applyFont="1" applyFill="1" applyBorder="1"/>
    <xf numFmtId="0" fontId="18" fillId="0" borderId="6" xfId="0" applyFont="1" applyFill="1" applyBorder="1" applyAlignment="1">
      <alignment horizontal="center"/>
    </xf>
    <xf numFmtId="3" fontId="19" fillId="0" borderId="0" xfId="0" applyNumberFormat="1" applyFont="1" applyFill="1" applyBorder="1"/>
    <xf numFmtId="3" fontId="19" fillId="0" borderId="4" xfId="0" applyNumberFormat="1" applyFont="1" applyFill="1" applyBorder="1"/>
    <xf numFmtId="0" fontId="18" fillId="2" borderId="3" xfId="0" applyFont="1" applyFill="1" applyBorder="1" applyAlignment="1">
      <alignment horizontal="center"/>
    </xf>
    <xf numFmtId="3" fontId="19" fillId="2" borderId="3" xfId="0" applyNumberFormat="1" applyFont="1" applyFill="1" applyBorder="1"/>
    <xf numFmtId="3" fontId="19" fillId="2" borderId="9" xfId="0" applyNumberFormat="1" applyFont="1" applyFill="1" applyBorder="1"/>
    <xf numFmtId="3" fontId="8" fillId="0" borderId="0" xfId="0" applyNumberFormat="1" applyFont="1" applyBorder="1"/>
    <xf numFmtId="3" fontId="16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3" fontId="15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16" fillId="3" borderId="2" xfId="0" applyFont="1" applyFill="1" applyBorder="1" applyAlignment="1">
      <alignment horizontal="lef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1" fontId="14" fillId="0" borderId="0" xfId="0" applyNumberFormat="1" applyFont="1"/>
    <xf numFmtId="3" fontId="18" fillId="2" borderId="2" xfId="0" applyNumberFormat="1" applyFont="1" applyFill="1" applyBorder="1"/>
    <xf numFmtId="0" fontId="14" fillId="0" borderId="7" xfId="0" applyFont="1" applyBorder="1"/>
    <xf numFmtId="3" fontId="14" fillId="0" borderId="3" xfId="0" applyNumberFormat="1" applyFont="1" applyFill="1" applyBorder="1"/>
    <xf numFmtId="3" fontId="14" fillId="0" borderId="9" xfId="0" applyNumberFormat="1" applyFont="1" applyFill="1" applyBorder="1"/>
    <xf numFmtId="0" fontId="8" fillId="0" borderId="0" xfId="0" applyFont="1" applyAlignment="1">
      <alignment horizontal="left"/>
    </xf>
    <xf numFmtId="3" fontId="15" fillId="0" borderId="0" xfId="0" applyNumberFormat="1" applyFont="1" applyBorder="1"/>
    <xf numFmtId="3" fontId="14" fillId="0" borderId="0" xfId="0" applyNumberFormat="1" applyFont="1" applyAlignment="1"/>
    <xf numFmtId="0" fontId="8" fillId="0" borderId="11" xfId="0" applyFont="1" applyBorder="1"/>
    <xf numFmtId="3" fontId="16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4" fillId="0" borderId="6" xfId="1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4" xfId="0" applyFont="1" applyBorder="1"/>
    <xf numFmtId="3" fontId="15" fillId="0" borderId="4" xfId="0" applyNumberFormat="1" applyFont="1" applyBorder="1"/>
    <xf numFmtId="3" fontId="8" fillId="0" borderId="0" xfId="0" applyNumberFormat="1" applyFont="1" applyFill="1" applyBorder="1"/>
    <xf numFmtId="1" fontId="8" fillId="0" borderId="0" xfId="0" quotePrefix="1" applyNumberFormat="1" applyFont="1" applyBorder="1" applyAlignment="1">
      <alignment horizontal="left"/>
    </xf>
    <xf numFmtId="1" fontId="8" fillId="0" borderId="0" xfId="0" quotePrefix="1" applyNumberFormat="1" applyFont="1" applyBorder="1" applyAlignment="1">
      <alignment horizontal="center"/>
    </xf>
    <xf numFmtId="14" fontId="14" fillId="0" borderId="0" xfId="0" applyNumberFormat="1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left"/>
    </xf>
    <xf numFmtId="0" fontId="8" fillId="0" borderId="0" xfId="0" applyFont="1" applyFill="1"/>
    <xf numFmtId="3" fontId="16" fillId="0" borderId="0" xfId="0" applyNumberFormat="1" applyFont="1" applyAlignment="1"/>
    <xf numFmtId="0" fontId="26" fillId="0" borderId="0" xfId="0" applyFont="1"/>
    <xf numFmtId="0" fontId="8" fillId="0" borderId="0" xfId="0" quotePrefix="1" applyFont="1"/>
    <xf numFmtId="9" fontId="8" fillId="0" borderId="0" xfId="6" applyFont="1"/>
    <xf numFmtId="165" fontId="14" fillId="0" borderId="0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0" fontId="4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7" fillId="0" borderId="0" xfId="2" applyFont="1" applyAlignment="1">
      <alignment horizontal="right"/>
    </xf>
    <xf numFmtId="3" fontId="7" fillId="0" borderId="0" xfId="2" applyNumberFormat="1" applyFont="1"/>
    <xf numFmtId="0" fontId="6" fillId="0" borderId="0" xfId="2" applyFont="1"/>
    <xf numFmtId="1" fontId="16" fillId="6" borderId="0" xfId="0" applyNumberFormat="1" applyFont="1" applyFill="1" applyBorder="1" applyAlignment="1"/>
    <xf numFmtId="1" fontId="16" fillId="6" borderId="0" xfId="0" applyNumberFormat="1" applyFont="1" applyFill="1" applyBorder="1" applyAlignment="1">
      <alignment horizontal="right"/>
    </xf>
    <xf numFmtId="0" fontId="15" fillId="6" borderId="6" xfId="0" applyFont="1" applyFill="1" applyBorder="1" applyAlignment="1">
      <alignment horizontal="center"/>
    </xf>
    <xf numFmtId="1" fontId="16" fillId="6" borderId="4" xfId="0" applyNumberFormat="1" applyFont="1" applyFill="1" applyBorder="1" applyAlignment="1"/>
    <xf numFmtId="0" fontId="8" fillId="0" borderId="0" xfId="0" applyFont="1" applyBorder="1" applyAlignment="1">
      <alignment vertical="center"/>
    </xf>
    <xf numFmtId="3" fontId="14" fillId="0" borderId="0" xfId="0" applyNumberFormat="1" applyFont="1" applyFill="1" applyBorder="1"/>
    <xf numFmtId="0" fontId="8" fillId="0" borderId="7" xfId="0" applyFont="1" applyBorder="1"/>
    <xf numFmtId="0" fontId="19" fillId="0" borderId="8" xfId="0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15" fillId="0" borderId="8" xfId="0" applyNumberFormat="1" applyFont="1" applyBorder="1"/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14" fontId="14" fillId="0" borderId="0" xfId="0" quotePrefix="1" applyNumberFormat="1" applyFont="1" applyFill="1" applyAlignment="1">
      <alignment horizontal="center"/>
    </xf>
    <xf numFmtId="14" fontId="14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25" fillId="0" borderId="0" xfId="0" applyFont="1" applyAlignment="1">
      <alignment horizontal="center" vertical="top"/>
    </xf>
    <xf numFmtId="3" fontId="8" fillId="0" borderId="0" xfId="0" quotePrefix="1" applyNumberFormat="1" applyFont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6" xfId="0" applyNumberFormat="1" applyFont="1" applyBorder="1" applyAlignment="1"/>
    <xf numFmtId="3" fontId="15" fillId="0" borderId="4" xfId="0" applyNumberFormat="1" applyFont="1" applyBorder="1" applyAlignment="1"/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8" xfId="0" applyFont="1" applyFill="1" applyBorder="1" applyAlignment="1">
      <alignment horizontal="left" vertical="center" wrapText="1"/>
    </xf>
    <xf numFmtId="165" fontId="14" fillId="0" borderId="6" xfId="0" applyNumberFormat="1" applyFont="1" applyBorder="1" applyAlignment="1">
      <alignment horizontal="center"/>
    </xf>
    <xf numFmtId="0" fontId="25" fillId="0" borderId="0" xfId="0" quotePrefix="1" applyFont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/>
    </xf>
    <xf numFmtId="3" fontId="14" fillId="0" borderId="6" xfId="0" applyNumberFormat="1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left"/>
    </xf>
    <xf numFmtId="0" fontId="13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top"/>
    </xf>
    <xf numFmtId="0" fontId="29" fillId="0" borderId="0" xfId="2" applyFont="1" applyAlignment="1">
      <alignment horizontal="center"/>
    </xf>
    <xf numFmtId="0" fontId="29" fillId="0" borderId="0" xfId="2" applyFont="1" applyAlignment="1">
      <alignment horizontal="center" vertical="top"/>
    </xf>
    <xf numFmtId="0" fontId="29" fillId="0" borderId="0" xfId="2" applyFont="1" applyAlignment="1">
      <alignment horizontal="center"/>
    </xf>
    <xf numFmtId="0" fontId="12" fillId="0" borderId="0" xfId="2" applyFont="1" applyAlignment="1">
      <alignment horizontal="left" vertical="top"/>
    </xf>
    <xf numFmtId="0" fontId="7" fillId="0" borderId="0" xfId="2" applyFont="1" applyAlignment="1">
      <alignment vertical="top" wrapText="1"/>
    </xf>
    <xf numFmtId="0" fontId="12" fillId="0" borderId="0" xfId="2" applyFont="1" applyAlignment="1">
      <alignment horizontal="left"/>
    </xf>
    <xf numFmtId="0" fontId="10" fillId="3" borderId="0" xfId="2" applyFont="1" applyFill="1" applyAlignment="1">
      <alignment vertical="center"/>
    </xf>
    <xf numFmtId="0" fontId="7" fillId="3" borderId="0" xfId="2" applyFont="1" applyFill="1"/>
    <xf numFmtId="0" fontId="12" fillId="3" borderId="0" xfId="2" applyFont="1" applyFill="1" applyAlignment="1">
      <alignment vertical="center"/>
    </xf>
    <xf numFmtId="0" fontId="12" fillId="3" borderId="0" xfId="2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8" fillId="0" borderId="0" xfId="2" applyNumberFormat="1" applyFont="1"/>
    <xf numFmtId="0" fontId="8" fillId="0" borderId="0" xfId="2" applyFont="1" applyAlignment="1">
      <alignment horizontal="right"/>
    </xf>
    <xf numFmtId="0" fontId="11" fillId="0" borderId="0" xfId="2" applyFont="1" applyAlignment="1">
      <alignment vertical="top" wrapText="1"/>
    </xf>
    <xf numFmtId="0" fontId="30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30" fillId="0" borderId="0" xfId="2" applyFont="1" applyAlignment="1">
      <alignment vertical="center"/>
    </xf>
    <xf numFmtId="0" fontId="30" fillId="0" borderId="0" xfId="2" applyFont="1" applyAlignment="1">
      <alignment horizontal="right" vertical="center"/>
    </xf>
    <xf numFmtId="0" fontId="31" fillId="0" borderId="0" xfId="2" applyFont="1" applyAlignment="1">
      <alignment vertical="center"/>
    </xf>
    <xf numFmtId="0" fontId="7" fillId="0" borderId="0" xfId="2" applyFont="1" applyAlignment="1">
      <alignment vertical="top"/>
    </xf>
    <xf numFmtId="3" fontId="7" fillId="0" borderId="0" xfId="2" applyNumberFormat="1" applyFont="1" applyAlignment="1">
      <alignment wrapText="1"/>
    </xf>
    <xf numFmtId="0" fontId="32" fillId="0" borderId="0" xfId="2" applyFont="1"/>
  </cellXfs>
  <cellStyles count="7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FE52D3A2-0B53-4E87-BDD6-F8E23A878574}"/>
    <cellStyle name="Percentuale" xfId="6" builtinId="5"/>
    <cellStyle name="Percentuale 2" xfId="3" xr:uid="{00000000-0005-0000-0000-000004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</c:v>
                </c:pt>
                <c:pt idx="1">
                  <c:v>Anticipate *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84570</c:v>
                </c:pt>
                <c:pt idx="1">
                  <c:v>118512</c:v>
                </c:pt>
                <c:pt idx="2">
                  <c:v>28628</c:v>
                </c:pt>
                <c:pt idx="3">
                  <c:v>113765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FPLD_tot!$F$95:$F$98</c:f>
              <c:numCache>
                <c:formatCode>#,##0</c:formatCode>
                <c:ptCount val="4"/>
                <c:pt idx="0">
                  <c:v>111149</c:v>
                </c:pt>
                <c:pt idx="1">
                  <c:v>71614</c:v>
                </c:pt>
                <c:pt idx="2">
                  <c:v>63044</c:v>
                </c:pt>
                <c:pt idx="3">
                  <c:v>99668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FPLD_tot!$A$87:$A$90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FPLD_tot!$F$87:$F$90</c:f>
              <c:numCache>
                <c:formatCode>#,##0</c:formatCode>
                <c:ptCount val="4"/>
                <c:pt idx="0">
                  <c:v>119190</c:v>
                </c:pt>
                <c:pt idx="1">
                  <c:v>77118</c:v>
                </c:pt>
                <c:pt idx="2">
                  <c:v>72047</c:v>
                </c:pt>
                <c:pt idx="3">
                  <c:v>116961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FPLD_tot!$B$51:$E$51</c:f>
              <c:numCache>
                <c:formatCode>0.0</c:formatCode>
                <c:ptCount val="4"/>
                <c:pt idx="0">
                  <c:v>67.17</c:v>
                </c:pt>
                <c:pt idx="1">
                  <c:v>61.56</c:v>
                </c:pt>
                <c:pt idx="2">
                  <c:v>54.5</c:v>
                </c:pt>
                <c:pt idx="3">
                  <c:v>76.62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FPLD_tot!$B$57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FPLD_tot!$B$58:$E$58</c:f>
              <c:numCache>
                <c:formatCode>0.0</c:formatCode>
                <c:ptCount val="4"/>
                <c:pt idx="0">
                  <c:v>67.2</c:v>
                </c:pt>
                <c:pt idx="1">
                  <c:v>61.29</c:v>
                </c:pt>
                <c:pt idx="2">
                  <c:v>54.71</c:v>
                </c:pt>
                <c:pt idx="3">
                  <c:v>77.75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FPLD_tot!$B$14:$E$14</c:f>
              <c:numCache>
                <c:formatCode>#,##0</c:formatCode>
                <c:ptCount val="4"/>
                <c:pt idx="0">
                  <c:v>39407</c:v>
                </c:pt>
                <c:pt idx="1">
                  <c:v>85747</c:v>
                </c:pt>
                <c:pt idx="2">
                  <c:v>21003</c:v>
                </c:pt>
                <c:pt idx="3">
                  <c:v>23893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FPLD_tot!$B$15:$E$15</c:f>
              <c:numCache>
                <c:formatCode>#,##0</c:formatCode>
                <c:ptCount val="4"/>
                <c:pt idx="0">
                  <c:v>49783</c:v>
                </c:pt>
                <c:pt idx="1">
                  <c:v>46930</c:v>
                </c:pt>
                <c:pt idx="2">
                  <c:v>13344</c:v>
                </c:pt>
                <c:pt idx="3">
                  <c:v>105209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FPLD_tot!$B$52:$E$52</c:f>
              <c:numCache>
                <c:formatCode>0.0</c:formatCode>
                <c:ptCount val="4"/>
                <c:pt idx="0">
                  <c:v>67.2</c:v>
                </c:pt>
                <c:pt idx="1">
                  <c:v>60.93</c:v>
                </c:pt>
                <c:pt idx="2">
                  <c:v>53.44</c:v>
                </c:pt>
                <c:pt idx="3">
                  <c:v>74.569999999999993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FPLD_tot!$B$57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FPLD_tot!$B$59:$E$59</c:f>
              <c:numCache>
                <c:formatCode>0.0</c:formatCode>
                <c:ptCount val="4"/>
                <c:pt idx="0">
                  <c:v>67.23</c:v>
                </c:pt>
                <c:pt idx="1">
                  <c:v>60.82</c:v>
                </c:pt>
                <c:pt idx="2">
                  <c:v>53.62</c:v>
                </c:pt>
                <c:pt idx="3">
                  <c:v>75.33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FPLD_conEC!$F$219:$F$224</c:f>
              <c:numCache>
                <c:formatCode>#,##0</c:formatCode>
                <c:ptCount val="6"/>
                <c:pt idx="0">
                  <c:v>44531</c:v>
                </c:pt>
                <c:pt idx="1">
                  <c:v>124816</c:v>
                </c:pt>
                <c:pt idx="2">
                  <c:v>68965</c:v>
                </c:pt>
                <c:pt idx="3">
                  <c:v>43855</c:v>
                </c:pt>
                <c:pt idx="4">
                  <c:v>32131</c:v>
                </c:pt>
                <c:pt idx="5">
                  <c:v>17661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FPLD_conEC!$A$219:$A$224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FPLD_conEC!$F$209:$F$214</c:f>
              <c:numCache>
                <c:formatCode>#,##0</c:formatCode>
                <c:ptCount val="6"/>
                <c:pt idx="0">
                  <c:v>55602</c:v>
                </c:pt>
                <c:pt idx="1">
                  <c:v>138674</c:v>
                </c:pt>
                <c:pt idx="2">
                  <c:v>73984</c:v>
                </c:pt>
                <c:pt idx="3">
                  <c:v>46856</c:v>
                </c:pt>
                <c:pt idx="4">
                  <c:v>36283</c:v>
                </c:pt>
                <c:pt idx="5">
                  <c:v>19438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FPLD_conEC!$A$260:$A$261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FPLD_conEC!$F$260:$F$261</c:f>
              <c:numCache>
                <c:formatCode>#,##0</c:formatCode>
                <c:ptCount val="2"/>
                <c:pt idx="0">
                  <c:v>301350</c:v>
                </c:pt>
                <c:pt idx="1">
                  <c:v>30609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82809</c:v>
                </c:pt>
                <c:pt idx="1">
                  <c:v>114000</c:v>
                </c:pt>
                <c:pt idx="2">
                  <c:v>28358</c:v>
                </c:pt>
                <c:pt idx="3">
                  <c:v>106792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FPLD_conEC!$B$134:$E$134</c:f>
              <c:numCache>
                <c:formatCode>#,##0</c:formatCode>
                <c:ptCount val="4"/>
                <c:pt idx="0">
                  <c:v>87381</c:v>
                </c:pt>
                <c:pt idx="1">
                  <c:v>127758</c:v>
                </c:pt>
                <c:pt idx="2">
                  <c:v>33947</c:v>
                </c:pt>
                <c:pt idx="3">
                  <c:v>121751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FPLD_conEC!$F$252:$F$253</c:f>
              <c:numCache>
                <c:formatCode>#,##0</c:formatCode>
                <c:ptCount val="2"/>
                <c:pt idx="0">
                  <c:v>340926</c:v>
                </c:pt>
                <c:pt idx="1">
                  <c:v>29911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FPLD_conEC!$B$20:$E$20</c:f>
              <c:numCache>
                <c:formatCode>#,##0</c:formatCode>
                <c:ptCount val="4"/>
                <c:pt idx="0">
                  <c:v>35539</c:v>
                </c:pt>
                <c:pt idx="1">
                  <c:v>69202</c:v>
                </c:pt>
                <c:pt idx="2">
                  <c:v>17407</c:v>
                </c:pt>
                <c:pt idx="3">
                  <c:v>20595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FPLD_conEC!$B$21:$E$21</c:f>
              <c:numCache>
                <c:formatCode>#,##0</c:formatCode>
                <c:ptCount val="4"/>
                <c:pt idx="0">
                  <c:v>47270</c:v>
                </c:pt>
                <c:pt idx="1">
                  <c:v>44798</c:v>
                </c:pt>
                <c:pt idx="2">
                  <c:v>10951</c:v>
                </c:pt>
                <c:pt idx="3">
                  <c:v>86197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88282</c:v>
                </c:pt>
                <c:pt idx="1">
                  <c:v>60742</c:v>
                </c:pt>
                <c:pt idx="2">
                  <c:v>11181</c:v>
                </c:pt>
                <c:pt idx="3">
                  <c:v>75820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FPLD_conEC!$F$95:$F$98</c:f>
              <c:numCache>
                <c:formatCode>#,##0</c:formatCode>
                <c:ptCount val="4"/>
                <c:pt idx="0">
                  <c:v>106726</c:v>
                </c:pt>
                <c:pt idx="1">
                  <c:v>69236</c:v>
                </c:pt>
                <c:pt idx="2">
                  <c:v>59686</c:v>
                </c:pt>
                <c:pt idx="3">
                  <c:v>96311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FPLD_conEC!$A$87:$A$90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FPLD_conEC!$F$87:$F$90</c:f>
              <c:numCache>
                <c:formatCode>#,##0</c:formatCode>
                <c:ptCount val="4"/>
                <c:pt idx="0">
                  <c:v>114461</c:v>
                </c:pt>
                <c:pt idx="1">
                  <c:v>74631</c:v>
                </c:pt>
                <c:pt idx="2">
                  <c:v>68574</c:v>
                </c:pt>
                <c:pt idx="3">
                  <c:v>113171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FPLD_conEC!$B$51:$E$51</c:f>
              <c:numCache>
                <c:formatCode>0.0</c:formatCode>
                <c:ptCount val="4"/>
                <c:pt idx="0">
                  <c:v>67.2</c:v>
                </c:pt>
                <c:pt idx="1">
                  <c:v>61.47</c:v>
                </c:pt>
                <c:pt idx="2">
                  <c:v>54.46</c:v>
                </c:pt>
                <c:pt idx="3">
                  <c:v>76.650000000000006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67.23</c:v>
                </c:pt>
                <c:pt idx="1">
                  <c:v>61.17</c:v>
                </c:pt>
                <c:pt idx="2">
                  <c:v>54.68</c:v>
                </c:pt>
                <c:pt idx="3">
                  <c:v>77.77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FPLD_conEC!$B$14:$E$14</c:f>
              <c:numCache>
                <c:formatCode>#,##0</c:formatCode>
                <c:ptCount val="4"/>
                <c:pt idx="0">
                  <c:v>37795</c:v>
                </c:pt>
                <c:pt idx="1">
                  <c:v>81317</c:v>
                </c:pt>
                <c:pt idx="2">
                  <c:v>20659</c:v>
                </c:pt>
                <c:pt idx="3">
                  <c:v>23662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FPLD_conEC!$B$15:$E$15</c:f>
              <c:numCache>
                <c:formatCode>#,##0</c:formatCode>
                <c:ptCount val="4"/>
                <c:pt idx="0">
                  <c:v>49586</c:v>
                </c:pt>
                <c:pt idx="1">
                  <c:v>46441</c:v>
                </c:pt>
                <c:pt idx="2">
                  <c:v>13288</c:v>
                </c:pt>
                <c:pt idx="3">
                  <c:v>98089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FPLD_conEC!$B$52:$E$52</c:f>
              <c:numCache>
                <c:formatCode>0.0</c:formatCode>
                <c:ptCount val="4"/>
                <c:pt idx="0">
                  <c:v>67.2</c:v>
                </c:pt>
                <c:pt idx="1">
                  <c:v>60.92</c:v>
                </c:pt>
                <c:pt idx="2">
                  <c:v>53.44</c:v>
                </c:pt>
                <c:pt idx="3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FPLD_conEC!$B$58:$E$58</c:f>
              <c:numCache>
                <c:formatCode>0.0</c:formatCode>
                <c:ptCount val="4"/>
                <c:pt idx="0">
                  <c:v>67.23</c:v>
                </c:pt>
                <c:pt idx="1">
                  <c:v>60.8</c:v>
                </c:pt>
                <c:pt idx="2">
                  <c:v>53.62</c:v>
                </c:pt>
                <c:pt idx="3">
                  <c:v>75.17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CDCM!$F$219:$F$224</c:f>
              <c:numCache>
                <c:formatCode>#,##0</c:formatCode>
                <c:ptCount val="6"/>
                <c:pt idx="0">
                  <c:v>9509</c:v>
                </c:pt>
                <c:pt idx="1">
                  <c:v>21699</c:v>
                </c:pt>
                <c:pt idx="2">
                  <c:v>3063</c:v>
                </c:pt>
                <c:pt idx="3">
                  <c:v>992</c:v>
                </c:pt>
                <c:pt idx="4">
                  <c:v>412</c:v>
                </c:pt>
                <c:pt idx="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CDCM!$A$219:$A$224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CDCM!$F$209:$F$214</c:f>
              <c:numCache>
                <c:formatCode>#,##0</c:formatCode>
                <c:ptCount val="6"/>
                <c:pt idx="0">
                  <c:v>11199</c:v>
                </c:pt>
                <c:pt idx="1">
                  <c:v>24702</c:v>
                </c:pt>
                <c:pt idx="2">
                  <c:v>3718</c:v>
                </c:pt>
                <c:pt idx="3">
                  <c:v>1120</c:v>
                </c:pt>
                <c:pt idx="4">
                  <c:v>535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CDCM!$F$259:$F$260</c:f>
              <c:numCache>
                <c:formatCode>#,##0</c:formatCode>
                <c:ptCount val="2"/>
                <c:pt idx="0">
                  <c:v>34652</c:v>
                </c:pt>
                <c:pt idx="1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8113</c:v>
                </c:pt>
                <c:pt idx="1">
                  <c:v>9526</c:v>
                </c:pt>
                <c:pt idx="2">
                  <c:v>1006</c:v>
                </c:pt>
                <c:pt idx="3">
                  <c:v>17190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CDCM!$B$134:$E$134</c:f>
              <c:numCache>
                <c:formatCode>#,##0</c:formatCode>
                <c:ptCount val="4"/>
                <c:pt idx="0">
                  <c:v>9295</c:v>
                </c:pt>
                <c:pt idx="1">
                  <c:v>11646</c:v>
                </c:pt>
                <c:pt idx="2">
                  <c:v>1290</c:v>
                </c:pt>
                <c:pt idx="3">
                  <c:v>19218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CDCM!$F$252:$F$253</c:f>
              <c:numCache>
                <c:formatCode>#,##0</c:formatCode>
                <c:ptCount val="2"/>
                <c:pt idx="0">
                  <c:v>40269</c:v>
                </c:pt>
                <c:pt idx="1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CDCM!$B$20:$E$20</c:f>
              <c:numCache>
                <c:formatCode>#,##0</c:formatCode>
                <c:ptCount val="4"/>
                <c:pt idx="0">
                  <c:v>2661</c:v>
                </c:pt>
                <c:pt idx="1">
                  <c:v>5970</c:v>
                </c:pt>
                <c:pt idx="2">
                  <c:v>601</c:v>
                </c:pt>
                <c:pt idx="3">
                  <c:v>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CDCM!$B$21:$E$21</c:f>
              <c:numCache>
                <c:formatCode>#,##0</c:formatCode>
                <c:ptCount val="4"/>
                <c:pt idx="0">
                  <c:v>5452</c:v>
                </c:pt>
                <c:pt idx="1">
                  <c:v>3556</c:v>
                </c:pt>
                <c:pt idx="2">
                  <c:v>405</c:v>
                </c:pt>
                <c:pt idx="3">
                  <c:v>12509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22773</c:v>
                </c:pt>
                <c:pt idx="1">
                  <c:v>62085</c:v>
                </c:pt>
                <c:pt idx="2">
                  <c:v>2254</c:v>
                </c:pt>
                <c:pt idx="3">
                  <c:v>30336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CDCM!$F$95:$F$98</c:f>
              <c:numCache>
                <c:formatCode>#,##0</c:formatCode>
                <c:ptCount val="4"/>
                <c:pt idx="0">
                  <c:v>7393</c:v>
                </c:pt>
                <c:pt idx="1">
                  <c:v>10033</c:v>
                </c:pt>
                <c:pt idx="2">
                  <c:v>7215</c:v>
                </c:pt>
                <c:pt idx="3">
                  <c:v>11194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CDCM!$A$87:$A$90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CDCM!$F$87:$F$90</c:f>
              <c:numCache>
                <c:formatCode>#,##0</c:formatCode>
                <c:ptCount val="4"/>
                <c:pt idx="0">
                  <c:v>8356</c:v>
                </c:pt>
                <c:pt idx="1">
                  <c:v>11656</c:v>
                </c:pt>
                <c:pt idx="2">
                  <c:v>8291</c:v>
                </c:pt>
                <c:pt idx="3">
                  <c:v>13146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CDCM!$B$51:$E$51</c:f>
              <c:numCache>
                <c:formatCode>0.0</c:formatCode>
                <c:ptCount val="4"/>
                <c:pt idx="0">
                  <c:v>67.510000000000005</c:v>
                </c:pt>
                <c:pt idx="1">
                  <c:v>61.21</c:v>
                </c:pt>
                <c:pt idx="2">
                  <c:v>56.15</c:v>
                </c:pt>
                <c:pt idx="3">
                  <c:v>81.64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CDCM!$B$57:$E$57</c:f>
              <c:numCache>
                <c:formatCode>0.0</c:formatCode>
                <c:ptCount val="4"/>
                <c:pt idx="0">
                  <c:v>67.5</c:v>
                </c:pt>
                <c:pt idx="1">
                  <c:v>61.1</c:v>
                </c:pt>
                <c:pt idx="2">
                  <c:v>56.43</c:v>
                </c:pt>
                <c:pt idx="3">
                  <c:v>82.53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CDCM!$B$14:$E$14</c:f>
              <c:numCache>
                <c:formatCode>#,##0</c:formatCode>
                <c:ptCount val="4"/>
                <c:pt idx="0">
                  <c:v>3057</c:v>
                </c:pt>
                <c:pt idx="1">
                  <c:v>7173</c:v>
                </c:pt>
                <c:pt idx="2">
                  <c:v>778</c:v>
                </c:pt>
                <c:pt idx="3">
                  <c:v>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CDCM!$B$15:$E$15</c:f>
              <c:numCache>
                <c:formatCode>#,##0</c:formatCode>
                <c:ptCount val="4"/>
                <c:pt idx="0">
                  <c:v>6238</c:v>
                </c:pt>
                <c:pt idx="1">
                  <c:v>4473</c:v>
                </c:pt>
                <c:pt idx="2">
                  <c:v>512</c:v>
                </c:pt>
                <c:pt idx="3">
                  <c:v>13930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CDCM!$B$52:$E$52</c:f>
              <c:numCache>
                <c:formatCode>0.0</c:formatCode>
                <c:ptCount val="4"/>
                <c:pt idx="0">
                  <c:v>67.31</c:v>
                </c:pt>
                <c:pt idx="1">
                  <c:v>60.73</c:v>
                </c:pt>
                <c:pt idx="2">
                  <c:v>56.94</c:v>
                </c:pt>
                <c:pt idx="3">
                  <c:v>76.680000000000007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CDCM!$B$58:$E$58</c:f>
              <c:numCache>
                <c:formatCode>0.0</c:formatCode>
                <c:ptCount val="4"/>
                <c:pt idx="0">
                  <c:v>67.28</c:v>
                </c:pt>
                <c:pt idx="1">
                  <c:v>60.77</c:v>
                </c:pt>
                <c:pt idx="2">
                  <c:v>57.33</c:v>
                </c:pt>
                <c:pt idx="3">
                  <c:v>77.319999999999993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ART!$F$219:$F$224</c:f>
              <c:numCache>
                <c:formatCode>#,##0</c:formatCode>
                <c:ptCount val="6"/>
                <c:pt idx="0">
                  <c:v>9529</c:v>
                </c:pt>
                <c:pt idx="1">
                  <c:v>46590</c:v>
                </c:pt>
                <c:pt idx="2">
                  <c:v>19585</c:v>
                </c:pt>
                <c:pt idx="3">
                  <c:v>6675</c:v>
                </c:pt>
                <c:pt idx="4">
                  <c:v>2663</c:v>
                </c:pt>
                <c:pt idx="5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ART!$A$219:$A$224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ART!$F$209:$F$214</c:f>
              <c:numCache>
                <c:formatCode>#,##0</c:formatCode>
                <c:ptCount val="6"/>
                <c:pt idx="0">
                  <c:v>10799</c:v>
                </c:pt>
                <c:pt idx="1">
                  <c:v>50202</c:v>
                </c:pt>
                <c:pt idx="2">
                  <c:v>21817</c:v>
                </c:pt>
                <c:pt idx="3">
                  <c:v>8183</c:v>
                </c:pt>
                <c:pt idx="4">
                  <c:v>3553</c:v>
                </c:pt>
                <c:pt idx="5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ART!$F$259:$F$260</c:f>
              <c:numCache>
                <c:formatCode>#,##0</c:formatCode>
                <c:ptCount val="2"/>
                <c:pt idx="0">
                  <c:v>82276</c:v>
                </c:pt>
                <c:pt idx="1">
                  <c:v>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22228</c:v>
                </c:pt>
                <c:pt idx="1">
                  <c:v>28951</c:v>
                </c:pt>
                <c:pt idx="2">
                  <c:v>5069</c:v>
                </c:pt>
                <c:pt idx="3">
                  <c:v>29271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ART!$B$134:$E$134</c:f>
              <c:numCache>
                <c:formatCode>#,##0</c:formatCode>
                <c:ptCount val="4"/>
                <c:pt idx="0">
                  <c:v>24272</c:v>
                </c:pt>
                <c:pt idx="1">
                  <c:v>33334</c:v>
                </c:pt>
                <c:pt idx="2">
                  <c:v>5849</c:v>
                </c:pt>
                <c:pt idx="3">
                  <c:v>31779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ART!$F$252:$F$253</c:f>
              <c:numCache>
                <c:formatCode>#,##0</c:formatCode>
                <c:ptCount val="2"/>
                <c:pt idx="0">
                  <c:v>92419</c:v>
                </c:pt>
                <c:pt idx="1">
                  <c:v>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ART!$B$20:$E$20</c:f>
              <c:numCache>
                <c:formatCode>#,##0</c:formatCode>
                <c:ptCount val="4"/>
                <c:pt idx="0">
                  <c:v>14588</c:v>
                </c:pt>
                <c:pt idx="1">
                  <c:v>22714</c:v>
                </c:pt>
                <c:pt idx="2">
                  <c:v>4102</c:v>
                </c:pt>
                <c:pt idx="3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ART!$B$21:$E$21</c:f>
              <c:numCache>
                <c:formatCode>#,##0</c:formatCode>
                <c:ptCount val="4"/>
                <c:pt idx="0">
                  <c:v>7640</c:v>
                </c:pt>
                <c:pt idx="1">
                  <c:v>6237</c:v>
                </c:pt>
                <c:pt idx="2">
                  <c:v>967</c:v>
                </c:pt>
                <c:pt idx="3">
                  <c:v>26327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FPLD_tot!$F$219:$F$224</c:f>
              <c:numCache>
                <c:formatCode>#,##0</c:formatCode>
                <c:ptCount val="6"/>
                <c:pt idx="0">
                  <c:v>44613</c:v>
                </c:pt>
                <c:pt idx="1">
                  <c:v>125722</c:v>
                </c:pt>
                <c:pt idx="2">
                  <c:v>72673</c:v>
                </c:pt>
                <c:pt idx="3">
                  <c:v>45345</c:v>
                </c:pt>
                <c:pt idx="4">
                  <c:v>35956</c:v>
                </c:pt>
                <c:pt idx="5">
                  <c:v>21166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FPLD_tot!$A$219:$A$224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FPLD_tot!$F$209:$F$214</c:f>
              <c:numCache>
                <c:formatCode>#,##0</c:formatCode>
                <c:ptCount val="6"/>
                <c:pt idx="0">
                  <c:v>55709</c:v>
                </c:pt>
                <c:pt idx="1">
                  <c:v>139800</c:v>
                </c:pt>
                <c:pt idx="2">
                  <c:v>77840</c:v>
                </c:pt>
                <c:pt idx="3">
                  <c:v>48429</c:v>
                </c:pt>
                <c:pt idx="4">
                  <c:v>40072</c:v>
                </c:pt>
                <c:pt idx="5">
                  <c:v>23466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ART!$F$95:$F$98</c:f>
              <c:numCache>
                <c:formatCode>#,##0</c:formatCode>
                <c:ptCount val="4"/>
                <c:pt idx="0">
                  <c:v>27240</c:v>
                </c:pt>
                <c:pt idx="1">
                  <c:v>22663</c:v>
                </c:pt>
                <c:pt idx="2">
                  <c:v>17401</c:v>
                </c:pt>
                <c:pt idx="3">
                  <c:v>18215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ART!$A$87:$A$90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ART!$F$87:$F$90</c:f>
              <c:numCache>
                <c:formatCode>#,##0</c:formatCode>
                <c:ptCount val="4"/>
                <c:pt idx="0">
                  <c:v>29715</c:v>
                </c:pt>
                <c:pt idx="1">
                  <c:v>25277</c:v>
                </c:pt>
                <c:pt idx="2">
                  <c:v>19361</c:v>
                </c:pt>
                <c:pt idx="3">
                  <c:v>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ART!$B$51:$E$51</c:f>
              <c:numCache>
                <c:formatCode>0.0</c:formatCode>
                <c:ptCount val="4"/>
                <c:pt idx="0">
                  <c:v>67.19</c:v>
                </c:pt>
                <c:pt idx="1">
                  <c:v>61.65</c:v>
                </c:pt>
                <c:pt idx="2">
                  <c:v>56.51</c:v>
                </c:pt>
                <c:pt idx="3">
                  <c:v>74.989999999999995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ART!$B$57:$E$57</c:f>
              <c:numCache>
                <c:formatCode>0.0</c:formatCode>
                <c:ptCount val="4"/>
                <c:pt idx="0">
                  <c:v>67.2</c:v>
                </c:pt>
                <c:pt idx="1">
                  <c:v>61.49</c:v>
                </c:pt>
                <c:pt idx="2">
                  <c:v>56.96</c:v>
                </c:pt>
                <c:pt idx="3">
                  <c:v>76.88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ART!$B$14:$E$14</c:f>
              <c:numCache>
                <c:formatCode>#,##0</c:formatCode>
                <c:ptCount val="4"/>
                <c:pt idx="0">
                  <c:v>15989</c:v>
                </c:pt>
                <c:pt idx="1">
                  <c:v>26931</c:v>
                </c:pt>
                <c:pt idx="2">
                  <c:v>4680</c:v>
                </c:pt>
                <c:pt idx="3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ART!$B$15:$E$15</c:f>
              <c:numCache>
                <c:formatCode>#,##0</c:formatCode>
                <c:ptCount val="4"/>
                <c:pt idx="0">
                  <c:v>8283</c:v>
                </c:pt>
                <c:pt idx="1">
                  <c:v>6403</c:v>
                </c:pt>
                <c:pt idx="2">
                  <c:v>1169</c:v>
                </c:pt>
                <c:pt idx="3">
                  <c:v>28579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ART!$B$52:$E$52</c:f>
              <c:numCache>
                <c:formatCode>0.0</c:formatCode>
                <c:ptCount val="4"/>
                <c:pt idx="0">
                  <c:v>67.12</c:v>
                </c:pt>
                <c:pt idx="1">
                  <c:v>61.23</c:v>
                </c:pt>
                <c:pt idx="2">
                  <c:v>55.16</c:v>
                </c:pt>
                <c:pt idx="3">
                  <c:v>73.25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ART!$B$58:$E$58</c:f>
              <c:numCache>
                <c:formatCode>0.0</c:formatCode>
                <c:ptCount val="4"/>
                <c:pt idx="0">
                  <c:v>67.17</c:v>
                </c:pt>
                <c:pt idx="1">
                  <c:v>61</c:v>
                </c:pt>
                <c:pt idx="2">
                  <c:v>55.36</c:v>
                </c:pt>
                <c:pt idx="3">
                  <c:v>74.12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COMM!$F$219:$F$224</c:f>
              <c:numCache>
                <c:formatCode>#,##0</c:formatCode>
                <c:ptCount val="6"/>
                <c:pt idx="0">
                  <c:v>10617</c:v>
                </c:pt>
                <c:pt idx="1">
                  <c:v>40336</c:v>
                </c:pt>
                <c:pt idx="2">
                  <c:v>14362</c:v>
                </c:pt>
                <c:pt idx="3">
                  <c:v>5367</c:v>
                </c:pt>
                <c:pt idx="4">
                  <c:v>3443</c:v>
                </c:pt>
                <c:pt idx="5">
                  <c:v>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COMM!$A$219:$A$224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COMM!$F$209:$F$214</c:f>
              <c:numCache>
                <c:formatCode>#,##0</c:formatCode>
                <c:ptCount val="6"/>
                <c:pt idx="0">
                  <c:v>12597</c:v>
                </c:pt>
                <c:pt idx="1">
                  <c:v>42798</c:v>
                </c:pt>
                <c:pt idx="2">
                  <c:v>16214</c:v>
                </c:pt>
                <c:pt idx="3">
                  <c:v>6153</c:v>
                </c:pt>
                <c:pt idx="4">
                  <c:v>4139</c:v>
                </c:pt>
                <c:pt idx="5">
                  <c:v>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COMM!$F$259:$F$260</c:f>
              <c:numCache>
                <c:formatCode>#,##0</c:formatCode>
                <c:ptCount val="2"/>
                <c:pt idx="0">
                  <c:v>70123</c:v>
                </c:pt>
                <c:pt idx="1">
                  <c:v>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27625</c:v>
                </c:pt>
                <c:pt idx="1">
                  <c:v>22265</c:v>
                </c:pt>
                <c:pt idx="2">
                  <c:v>4615</c:v>
                </c:pt>
                <c:pt idx="3">
                  <c:v>21003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COMM!$B$134:$E$134</c:f>
              <c:numCache>
                <c:formatCode>#,##0</c:formatCode>
                <c:ptCount val="4"/>
                <c:pt idx="0">
                  <c:v>29061</c:v>
                </c:pt>
                <c:pt idx="1">
                  <c:v>26048</c:v>
                </c:pt>
                <c:pt idx="2">
                  <c:v>5270</c:v>
                </c:pt>
                <c:pt idx="3">
                  <c:v>23400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COMM!$F$252:$F$253</c:f>
              <c:numCache>
                <c:formatCode>#,##0</c:formatCode>
                <c:ptCount val="2"/>
                <c:pt idx="0">
                  <c:v>78849</c:v>
                </c:pt>
                <c:pt idx="1">
                  <c:v>4930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COMM!$B$20:$E$20</c:f>
              <c:numCache>
                <c:formatCode>#,##0</c:formatCode>
                <c:ptCount val="4"/>
                <c:pt idx="0">
                  <c:v>14267</c:v>
                </c:pt>
                <c:pt idx="1">
                  <c:v>13384</c:v>
                </c:pt>
                <c:pt idx="2">
                  <c:v>2874</c:v>
                </c:pt>
                <c:pt idx="3">
                  <c:v>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COMM!$B$21:$E$21</c:f>
              <c:numCache>
                <c:formatCode>#,##0</c:formatCode>
                <c:ptCount val="4"/>
                <c:pt idx="0">
                  <c:v>13358</c:v>
                </c:pt>
                <c:pt idx="1">
                  <c:v>8881</c:v>
                </c:pt>
                <c:pt idx="2">
                  <c:v>1741</c:v>
                </c:pt>
                <c:pt idx="3">
                  <c:v>16692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FPLD_tot!$F$259:$F$260</c:f>
              <c:numCache>
                <c:formatCode>#,##0</c:formatCode>
                <c:ptCount val="2"/>
                <c:pt idx="0">
                  <c:v>314680</c:v>
                </c:pt>
                <c:pt idx="1">
                  <c:v>30795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COMM!$F$95:$F$98</c:f>
              <c:numCache>
                <c:formatCode>#,##0</c:formatCode>
                <c:ptCount val="4"/>
                <c:pt idx="0">
                  <c:v>23397</c:v>
                </c:pt>
                <c:pt idx="1">
                  <c:v>19050</c:v>
                </c:pt>
                <c:pt idx="2">
                  <c:v>15243</c:v>
                </c:pt>
                <c:pt idx="3">
                  <c:v>17818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COMM!$A$87:$A$90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COMM!$F$87:$F$90</c:f>
              <c:numCache>
                <c:formatCode>#,##0</c:formatCode>
                <c:ptCount val="4"/>
                <c:pt idx="0">
                  <c:v>25524</c:v>
                </c:pt>
                <c:pt idx="1">
                  <c:v>21173</c:v>
                </c:pt>
                <c:pt idx="2">
                  <c:v>16733</c:v>
                </c:pt>
                <c:pt idx="3">
                  <c:v>20349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COMM!$B$51:$E$51</c:f>
              <c:numCache>
                <c:formatCode>0.0</c:formatCode>
                <c:ptCount val="4"/>
                <c:pt idx="0">
                  <c:v>67.260000000000005</c:v>
                </c:pt>
                <c:pt idx="1">
                  <c:v>62.52</c:v>
                </c:pt>
                <c:pt idx="2">
                  <c:v>56.25</c:v>
                </c:pt>
                <c:pt idx="3">
                  <c:v>76.430000000000007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67.23</c:v>
                </c:pt>
                <c:pt idx="1">
                  <c:v>62.37</c:v>
                </c:pt>
                <c:pt idx="2">
                  <c:v>56.92</c:v>
                </c:pt>
                <c:pt idx="3">
                  <c:v>77.430000000000007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COMM!$B$14:$E$14</c:f>
              <c:numCache>
                <c:formatCode>#,##0</c:formatCode>
                <c:ptCount val="4"/>
                <c:pt idx="0">
                  <c:v>14972</c:v>
                </c:pt>
                <c:pt idx="1">
                  <c:v>16781</c:v>
                </c:pt>
                <c:pt idx="2">
                  <c:v>3224</c:v>
                </c:pt>
                <c:pt idx="3">
                  <c:v>4786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COMM!$B$15:$E$15</c:f>
              <c:numCache>
                <c:formatCode>#,##0</c:formatCode>
                <c:ptCount val="4"/>
                <c:pt idx="0">
                  <c:v>14089</c:v>
                </c:pt>
                <c:pt idx="1">
                  <c:v>9267</c:v>
                </c:pt>
                <c:pt idx="2">
                  <c:v>2046</c:v>
                </c:pt>
                <c:pt idx="3">
                  <c:v>18614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COMM!$B$52:$E$52</c:f>
              <c:numCache>
                <c:formatCode>0.0</c:formatCode>
                <c:ptCount val="4"/>
                <c:pt idx="0">
                  <c:v>67.23</c:v>
                </c:pt>
                <c:pt idx="1">
                  <c:v>61.83</c:v>
                </c:pt>
                <c:pt idx="2">
                  <c:v>55.16</c:v>
                </c:pt>
                <c:pt idx="3">
                  <c:v>72.930000000000007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COMM!$B$58:$E$58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61.72</c:v>
                </c:pt>
                <c:pt idx="2">
                  <c:v>55.34</c:v>
                </c:pt>
                <c:pt idx="3">
                  <c:v>73.86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PARA!$F$219:$F$224</c:f>
              <c:numCache>
                <c:formatCode>#,##0</c:formatCode>
                <c:ptCount val="6"/>
                <c:pt idx="0">
                  <c:v>33038</c:v>
                </c:pt>
                <c:pt idx="1">
                  <c:v>2269</c:v>
                </c:pt>
                <c:pt idx="2">
                  <c:v>1389</c:v>
                </c:pt>
                <c:pt idx="3">
                  <c:v>1066</c:v>
                </c:pt>
                <c:pt idx="4">
                  <c:v>987</c:v>
                </c:pt>
                <c:pt idx="5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PARA!$A$219:$A$224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PARA!$F$209:$F$214</c:f>
              <c:numCache>
                <c:formatCode>#,##0</c:formatCode>
                <c:ptCount val="6"/>
                <c:pt idx="0">
                  <c:v>33925</c:v>
                </c:pt>
                <c:pt idx="1">
                  <c:v>2350</c:v>
                </c:pt>
                <c:pt idx="2">
                  <c:v>1446</c:v>
                </c:pt>
                <c:pt idx="3">
                  <c:v>1071</c:v>
                </c:pt>
                <c:pt idx="4">
                  <c:v>937</c:v>
                </c:pt>
                <c:pt idx="5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PARA!$F$259:$F$260</c:f>
              <c:numCache>
                <c:formatCode>#,##0</c:formatCode>
                <c:ptCount val="2"/>
                <c:pt idx="0">
                  <c:v>0</c:v>
                </c:pt>
                <c:pt idx="1">
                  <c:v>39163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#,##0</c:formatCode>
                <c:ptCount val="4"/>
                <c:pt idx="0">
                  <c:v>30316</c:v>
                </c:pt>
                <c:pt idx="1">
                  <c:v>0</c:v>
                </c:pt>
                <c:pt idx="2">
                  <c:v>491</c:v>
                </c:pt>
                <c:pt idx="3">
                  <c:v>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PARA!$B$134:$E$134</c:f>
              <c:numCache>
                <c:formatCode>#,##0</c:formatCode>
                <c:ptCount val="4"/>
                <c:pt idx="0">
                  <c:v>30272</c:v>
                </c:pt>
                <c:pt idx="1">
                  <c:v>0</c:v>
                </c:pt>
                <c:pt idx="2">
                  <c:v>523</c:v>
                </c:pt>
                <c:pt idx="3">
                  <c:v>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PARA!$F$252:$F$253</c:f>
              <c:numCache>
                <c:formatCode>#,##0</c:formatCode>
                <c:ptCount val="2"/>
                <c:pt idx="0">
                  <c:v>0</c:v>
                </c:pt>
                <c:pt idx="1">
                  <c:v>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PARA!$A$20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PARA!$B$20:$E$20</c:f>
              <c:numCache>
                <c:formatCode>#,##0</c:formatCode>
                <c:ptCount val="4"/>
                <c:pt idx="0">
                  <c:v>20677</c:v>
                </c:pt>
                <c:pt idx="1">
                  <c:v>0</c:v>
                </c:pt>
                <c:pt idx="2">
                  <c:v>310</c:v>
                </c:pt>
                <c:pt idx="3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PARA!$A$21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PARA!$B$21:$E$21</c:f>
              <c:numCache>
                <c:formatCode>#,##0</c:formatCode>
                <c:ptCount val="4"/>
                <c:pt idx="0">
                  <c:v>9639</c:v>
                </c:pt>
                <c:pt idx="1">
                  <c:v>0</c:v>
                </c:pt>
                <c:pt idx="2">
                  <c:v>181</c:v>
                </c:pt>
                <c:pt idx="3">
                  <c:v>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84570</c:v>
                </c:pt>
                <c:pt idx="1">
                  <c:v>118512</c:v>
                </c:pt>
                <c:pt idx="2">
                  <c:v>28628</c:v>
                </c:pt>
                <c:pt idx="3">
                  <c:v>113765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PARA!$F$95:$F$98</c:f>
              <c:numCache>
                <c:formatCode>#,##0</c:formatCode>
                <c:ptCount val="4"/>
                <c:pt idx="0">
                  <c:v>13967</c:v>
                </c:pt>
                <c:pt idx="1">
                  <c:v>11397</c:v>
                </c:pt>
                <c:pt idx="2">
                  <c:v>9040</c:v>
                </c:pt>
                <c:pt idx="3">
                  <c:v>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PARA!$A$87:$A$90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PARA!$F$87:$F$90</c:f>
              <c:numCache>
                <c:formatCode>#,##0</c:formatCode>
                <c:ptCount val="4"/>
                <c:pt idx="0">
                  <c:v>14362</c:v>
                </c:pt>
                <c:pt idx="1">
                  <c:v>11923</c:v>
                </c:pt>
                <c:pt idx="2">
                  <c:v>8988</c:v>
                </c:pt>
                <c:pt idx="3">
                  <c:v>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PARA!$B$51:$E$51</c:f>
              <c:numCache>
                <c:formatCode>0.0</c:formatCode>
                <c:ptCount val="4"/>
                <c:pt idx="0">
                  <c:v>68.42</c:v>
                </c:pt>
                <c:pt idx="1">
                  <c:v>0</c:v>
                </c:pt>
                <c:pt idx="2">
                  <c:v>55.92</c:v>
                </c:pt>
                <c:pt idx="3">
                  <c:v>70.680000000000007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68.48</c:v>
                </c:pt>
                <c:pt idx="1">
                  <c:v>0</c:v>
                </c:pt>
                <c:pt idx="2">
                  <c:v>57.13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PARA!$B$14:$E$14</c:f>
              <c:numCache>
                <c:formatCode>#,##0</c:formatCode>
                <c:ptCount val="4"/>
                <c:pt idx="0">
                  <c:v>21245</c:v>
                </c:pt>
                <c:pt idx="1">
                  <c:v>0</c:v>
                </c:pt>
                <c:pt idx="2">
                  <c:v>335</c:v>
                </c:pt>
                <c:pt idx="3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PARA!$B$15:$E$15</c:f>
              <c:numCache>
                <c:formatCode>#,##0</c:formatCode>
                <c:ptCount val="4"/>
                <c:pt idx="0">
                  <c:v>9027</c:v>
                </c:pt>
                <c:pt idx="1">
                  <c:v>0</c:v>
                </c:pt>
                <c:pt idx="2">
                  <c:v>188</c:v>
                </c:pt>
                <c:pt idx="3">
                  <c:v>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PARA!$B$52:$E$52</c:f>
              <c:numCache>
                <c:formatCode>0.0</c:formatCode>
                <c:ptCount val="4"/>
                <c:pt idx="0">
                  <c:v>68.209999999999994</c:v>
                </c:pt>
                <c:pt idx="1">
                  <c:v>0</c:v>
                </c:pt>
                <c:pt idx="2">
                  <c:v>54.46</c:v>
                </c:pt>
                <c:pt idx="3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PARA!$B$58:$E$58</c:f>
              <c:numCache>
                <c:formatCode>0.0</c:formatCode>
                <c:ptCount val="4"/>
                <c:pt idx="0">
                  <c:v>68.239999999999995</c:v>
                </c:pt>
                <c:pt idx="1">
                  <c:v>0</c:v>
                </c:pt>
                <c:pt idx="2">
                  <c:v>53.87</c:v>
                </c:pt>
                <c:pt idx="3">
                  <c:v>73.680000000000007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GDP!$H$123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GDP!$F$219:$F$224</c:f>
              <c:numCache>
                <c:formatCode>#,##0</c:formatCode>
                <c:ptCount val="6"/>
                <c:pt idx="0">
                  <c:v>2758</c:v>
                </c:pt>
                <c:pt idx="1">
                  <c:v>16963</c:v>
                </c:pt>
                <c:pt idx="2">
                  <c:v>21594</c:v>
                </c:pt>
                <c:pt idx="3">
                  <c:v>29043</c:v>
                </c:pt>
                <c:pt idx="4">
                  <c:v>35124</c:v>
                </c:pt>
                <c:pt idx="5">
                  <c:v>11966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GDP!$H$140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GDP!$A$219:$A$224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GDP!$F$209:$F$214</c:f>
              <c:numCache>
                <c:formatCode>#,##0</c:formatCode>
                <c:ptCount val="6"/>
                <c:pt idx="0">
                  <c:v>4432</c:v>
                </c:pt>
                <c:pt idx="1">
                  <c:v>21847</c:v>
                </c:pt>
                <c:pt idx="2">
                  <c:v>26961</c:v>
                </c:pt>
                <c:pt idx="3">
                  <c:v>40995</c:v>
                </c:pt>
                <c:pt idx="4">
                  <c:v>56010</c:v>
                </c:pt>
                <c:pt idx="5">
                  <c:v>15693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GDP!$H$140</c:f>
              <c:strCache>
                <c:ptCount val="1"/>
                <c:pt idx="0">
                  <c:v>Decorrenti ANNO 2021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GDP!$A$259:$A$260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GDP!$F$259:$F$260</c:f>
              <c:numCache>
                <c:formatCode>#,##0</c:formatCode>
                <c:ptCount val="2"/>
                <c:pt idx="0">
                  <c:v>112565</c:v>
                </c:pt>
                <c:pt idx="1">
                  <c:v>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22773</c:v>
                </c:pt>
                <c:pt idx="1">
                  <c:v>62085</c:v>
                </c:pt>
                <c:pt idx="2">
                  <c:v>2254</c:v>
                </c:pt>
                <c:pt idx="3">
                  <c:v>30336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GDP!$B$134:$E$134</c:f>
              <c:numCache>
                <c:formatCode>#,##0</c:formatCode>
                <c:ptCount val="4"/>
                <c:pt idx="0">
                  <c:v>27759</c:v>
                </c:pt>
                <c:pt idx="1">
                  <c:v>91367</c:v>
                </c:pt>
                <c:pt idx="2">
                  <c:v>4919</c:v>
                </c:pt>
                <c:pt idx="3">
                  <c:v>41893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GDP!$F$252:$F$253</c:f>
              <c:numCache>
                <c:formatCode>#,##0</c:formatCode>
                <c:ptCount val="2"/>
                <c:pt idx="0">
                  <c:v>160738</c:v>
                </c:pt>
                <c:pt idx="1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GDP!$B$26:$E$26</c:f>
              <c:numCache>
                <c:formatCode>#,##0</c:formatCode>
                <c:ptCount val="4"/>
                <c:pt idx="0">
                  <c:v>8694</c:v>
                </c:pt>
                <c:pt idx="1">
                  <c:v>27803</c:v>
                </c:pt>
                <c:pt idx="2">
                  <c:v>1465</c:v>
                </c:pt>
                <c:pt idx="3">
                  <c:v>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GDP!$B$27:$E$27</c:f>
              <c:numCache>
                <c:formatCode>#,##0</c:formatCode>
                <c:ptCount val="4"/>
                <c:pt idx="0">
                  <c:v>14079</c:v>
                </c:pt>
                <c:pt idx="1">
                  <c:v>34282</c:v>
                </c:pt>
                <c:pt idx="2">
                  <c:v>789</c:v>
                </c:pt>
                <c:pt idx="3">
                  <c:v>23560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FPLD_tot!$B$125:$E$125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FPLD_tot!$B$134:$E$134</c:f>
              <c:numCache>
                <c:formatCode>#,##0</c:formatCode>
                <c:ptCount val="4"/>
                <c:pt idx="0">
                  <c:v>89190</c:v>
                </c:pt>
                <c:pt idx="1">
                  <c:v>132677</c:v>
                </c:pt>
                <c:pt idx="2">
                  <c:v>34347</c:v>
                </c:pt>
                <c:pt idx="3">
                  <c:v>129102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GDP!$B$94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GDP!$F$95:$F$98</c:f>
              <c:numCache>
                <c:formatCode>#,##0</c:formatCode>
                <c:ptCount val="4"/>
                <c:pt idx="0">
                  <c:v>23708</c:v>
                </c:pt>
                <c:pt idx="1">
                  <c:v>22237</c:v>
                </c:pt>
                <c:pt idx="2">
                  <c:v>25643</c:v>
                </c:pt>
                <c:pt idx="3">
                  <c:v>45860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GDP!$B$86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cat>
            <c:strRef>
              <c:f>GDP!$A$87:$A$90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GDP!$F$87:$F$90</c:f>
              <c:numCache>
                <c:formatCode>#,##0</c:formatCode>
                <c:ptCount val="4"/>
                <c:pt idx="0">
                  <c:v>35311</c:v>
                </c:pt>
                <c:pt idx="1">
                  <c:v>30361</c:v>
                </c:pt>
                <c:pt idx="2">
                  <c:v>35616</c:v>
                </c:pt>
                <c:pt idx="3">
                  <c:v>64650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GDP!$B$51:$E$51</c:f>
              <c:numCache>
                <c:formatCode>0.0</c:formatCode>
                <c:ptCount val="4"/>
                <c:pt idx="0">
                  <c:v>67.19</c:v>
                </c:pt>
                <c:pt idx="1">
                  <c:v>62.39</c:v>
                </c:pt>
                <c:pt idx="2">
                  <c:v>57.26</c:v>
                </c:pt>
                <c:pt idx="3">
                  <c:v>70.459999999999994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67.23</c:v>
                </c:pt>
                <c:pt idx="1">
                  <c:v>62.04</c:v>
                </c:pt>
                <c:pt idx="2">
                  <c:v>56.78</c:v>
                </c:pt>
                <c:pt idx="3">
                  <c:v>73.98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GDP!$B$14:$E$14</c:f>
              <c:numCache>
                <c:formatCode>#,##0</c:formatCode>
                <c:ptCount val="4"/>
                <c:pt idx="0">
                  <c:v>11254</c:v>
                </c:pt>
                <c:pt idx="1">
                  <c:v>37814</c:v>
                </c:pt>
                <c:pt idx="2">
                  <c:v>2895</c:v>
                </c:pt>
                <c:pt idx="3">
                  <c:v>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GDP!$B$15:$E$15</c:f>
              <c:numCache>
                <c:formatCode>#,##0</c:formatCode>
                <c:ptCount val="4"/>
                <c:pt idx="0">
                  <c:v>16505</c:v>
                </c:pt>
                <c:pt idx="1">
                  <c:v>53553</c:v>
                </c:pt>
                <c:pt idx="2">
                  <c:v>2024</c:v>
                </c:pt>
                <c:pt idx="3">
                  <c:v>31911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GDP!$B$50</c:f>
              <c:strCache>
                <c:ptCount val="1"/>
                <c:pt idx="0">
                  <c:v>Decorrenti ANNO 2021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GDP!$B$52:$E$52</c:f>
              <c:numCache>
                <c:formatCode>0.0</c:formatCode>
                <c:ptCount val="4"/>
                <c:pt idx="0">
                  <c:v>67.14</c:v>
                </c:pt>
                <c:pt idx="1">
                  <c:v>62.77</c:v>
                </c:pt>
                <c:pt idx="2">
                  <c:v>59.96</c:v>
                </c:pt>
                <c:pt idx="3">
                  <c:v>72.87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GDP!$B$56</c:f>
              <c:strCache>
                <c:ptCount val="1"/>
                <c:pt idx="0">
                  <c:v>Decorrenti ANNO 2022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GDP!$B$47:$E$47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67.17</c:v>
                </c:pt>
                <c:pt idx="1">
                  <c:v>62.72</c:v>
                </c:pt>
                <c:pt idx="2">
                  <c:v>60.56</c:v>
                </c:pt>
                <c:pt idx="3">
                  <c:v>74.430000000000007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FPLD_tot!$A$252:$A$253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FPLD_tot!$F$252:$F$253</c:f>
              <c:numCache>
                <c:formatCode>#,##0</c:formatCode>
                <c:ptCount val="2"/>
                <c:pt idx="0">
                  <c:v>355197</c:v>
                </c:pt>
                <c:pt idx="1">
                  <c:v>30119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FPLD_tot!$B$21:$E$21</c:f>
              <c:numCache>
                <c:formatCode>#,##0</c:formatCode>
                <c:ptCount val="4"/>
                <c:pt idx="0">
                  <c:v>37135</c:v>
                </c:pt>
                <c:pt idx="1">
                  <c:v>73169</c:v>
                </c:pt>
                <c:pt idx="2">
                  <c:v>17648</c:v>
                </c:pt>
                <c:pt idx="3">
                  <c:v>20814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FPLD_tot!$B$22:$E$22</c:f>
              <c:numCache>
                <c:formatCode>#,##0</c:formatCode>
                <c:ptCount val="4"/>
                <c:pt idx="0">
                  <c:v>47435</c:v>
                </c:pt>
                <c:pt idx="1">
                  <c:v>45343</c:v>
                </c:pt>
                <c:pt idx="2">
                  <c:v>10980</c:v>
                </c:pt>
                <c:pt idx="3">
                  <c:v>92951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203</xdr:row>
      <xdr:rowOff>38100</xdr:rowOff>
    </xdr:from>
    <xdr:to>
      <xdr:col>12</xdr:col>
      <xdr:colOff>1295400</xdr:colOff>
      <xdr:row>235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245</xdr:row>
      <xdr:rowOff>140072</xdr:rowOff>
    </xdr:from>
    <xdr:to>
      <xdr:col>12</xdr:col>
      <xdr:colOff>165100</xdr:colOff>
      <xdr:row>256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123</xdr:row>
      <xdr:rowOff>155573</xdr:rowOff>
    </xdr:from>
    <xdr:to>
      <xdr:col>12</xdr:col>
      <xdr:colOff>406400</xdr:colOff>
      <xdr:row>138</xdr:row>
      <xdr:rowOff>25401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140</xdr:row>
      <xdr:rowOff>63500</xdr:rowOff>
    </xdr:from>
    <xdr:to>
      <xdr:col>12</xdr:col>
      <xdr:colOff>406390</xdr:colOff>
      <xdr:row>155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260</xdr:row>
      <xdr:rowOff>150812</xdr:rowOff>
    </xdr:from>
    <xdr:to>
      <xdr:col>12</xdr:col>
      <xdr:colOff>228600</xdr:colOff>
      <xdr:row>269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20</xdr:row>
      <xdr:rowOff>114300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81</xdr:row>
      <xdr:rowOff>-1</xdr:rowOff>
    </xdr:from>
    <xdr:to>
      <xdr:col>12</xdr:col>
      <xdr:colOff>1295400</xdr:colOff>
      <xdr:row>113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43</xdr:row>
      <xdr:rowOff>127000</xdr:rowOff>
    </xdr:from>
    <xdr:to>
      <xdr:col>12</xdr:col>
      <xdr:colOff>1219200</xdr:colOff>
      <xdr:row>57</xdr:row>
      <xdr:rowOff>101600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22</xdr:row>
      <xdr:rowOff>34178</xdr:rowOff>
    </xdr:from>
    <xdr:to>
      <xdr:col>12</xdr:col>
      <xdr:colOff>1302021</xdr:colOff>
      <xdr:row>34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58</xdr:row>
      <xdr:rowOff>63500</xdr:rowOff>
    </xdr:from>
    <xdr:to>
      <xdr:col>12</xdr:col>
      <xdr:colOff>1222838</xdr:colOff>
      <xdr:row>71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_Decorrenti%20nel%202020%20e%20nel%202021%20-%20Rilevazione%20al%202%20genn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Tavole "/>
      <sheetName val="GEST_tot"/>
      <sheetName val="TrimFPLD_tot"/>
      <sheetName val="FPLD_tot"/>
      <sheetName val="TrimFPLD_conEC"/>
      <sheetName val="FPLD_conEC"/>
      <sheetName val="TrimCDCM"/>
      <sheetName val="CDCM"/>
      <sheetName val="TrimART"/>
      <sheetName val="ART"/>
      <sheetName val="TrimCOMM"/>
      <sheetName val="COMM"/>
      <sheetName val="TrimPARA"/>
      <sheetName val="PARA"/>
      <sheetName val="TrimGDP"/>
      <sheetName val="GDP"/>
      <sheetName val="CopertAS"/>
      <sheetName val="Trim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9374-ED66-476B-A247-9C020BC06E5C}">
  <dimension ref="A1:P172"/>
  <sheetViews>
    <sheetView showGridLines="0" tabSelected="1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393" customWidth="1"/>
    <col min="2" max="2" width="15.5703125" style="1" customWidth="1"/>
    <col min="3" max="3" width="7" style="1" customWidth="1"/>
    <col min="4" max="4" width="31.7109375" style="1" customWidth="1"/>
    <col min="5" max="5" width="38.140625" style="1" customWidth="1"/>
    <col min="6" max="6" width="5.85546875" style="1" customWidth="1"/>
    <col min="7" max="7" width="34.140625" style="1" customWidth="1"/>
    <col min="8" max="8" width="15.5703125" style="393" customWidth="1"/>
    <col min="9" max="9" width="12.7109375" style="1" customWidth="1"/>
    <col min="10" max="10" width="7" style="1" customWidth="1"/>
    <col min="11" max="11" width="31.7109375" style="1" customWidth="1"/>
    <col min="12" max="12" width="38.140625" style="1" customWidth="1"/>
    <col min="13" max="13" width="5.85546875" style="1" customWidth="1"/>
    <col min="14" max="14" width="29" style="1" customWidth="1"/>
    <col min="15" max="15" width="7" style="1" customWidth="1"/>
    <col min="16" max="16" width="16.85546875" style="292" customWidth="1"/>
    <col min="17" max="16384" width="12.7109375" style="1"/>
  </cols>
  <sheetData>
    <row r="1" spans="1:15" s="292" customFormat="1" ht="27" x14ac:dyDescent="0.2">
      <c r="A1" s="368" t="s">
        <v>241</v>
      </c>
      <c r="B1" s="368"/>
      <c r="C1" s="368"/>
      <c r="D1" s="368"/>
      <c r="E1" s="368"/>
      <c r="F1" s="368"/>
      <c r="G1" s="368"/>
      <c r="H1" s="369"/>
      <c r="I1" s="369"/>
      <c r="J1" s="369"/>
      <c r="K1" s="369"/>
      <c r="L1" s="369"/>
      <c r="M1" s="369"/>
      <c r="N1" s="369"/>
      <c r="O1" s="369"/>
    </row>
    <row r="2" spans="1:15" s="292" customFormat="1" ht="19.5" x14ac:dyDescent="0.25">
      <c r="A2" s="370" t="s">
        <v>308</v>
      </c>
      <c r="B2" s="370"/>
      <c r="C2" s="370"/>
      <c r="D2" s="370"/>
      <c r="E2" s="370"/>
      <c r="F2" s="370"/>
      <c r="G2" s="370"/>
      <c r="H2" s="371"/>
      <c r="I2" s="371"/>
      <c r="J2" s="371"/>
      <c r="K2" s="371"/>
      <c r="L2" s="371"/>
      <c r="M2" s="371"/>
      <c r="N2" s="371"/>
      <c r="O2" s="371"/>
    </row>
    <row r="3" spans="1:15" s="292" customFormat="1" ht="8.1" customHeight="1" x14ac:dyDescent="0.25">
      <c r="A3" s="372"/>
      <c r="B3" s="372"/>
      <c r="C3" s="372"/>
      <c r="D3" s="372"/>
      <c r="E3" s="372"/>
      <c r="F3" s="372"/>
      <c r="G3" s="372"/>
      <c r="H3" s="373"/>
      <c r="I3" s="373"/>
      <c r="J3" s="373"/>
      <c r="K3" s="373"/>
      <c r="L3" s="373"/>
      <c r="M3" s="373"/>
      <c r="N3" s="373"/>
      <c r="O3" s="373"/>
    </row>
    <row r="4" spans="1:15" s="291" customFormat="1" ht="14.45" customHeight="1" x14ac:dyDescent="0.2">
      <c r="A4" s="374" t="s">
        <v>242</v>
      </c>
      <c r="B4" s="375"/>
      <c r="C4" s="375"/>
      <c r="D4" s="375"/>
      <c r="E4" s="375"/>
      <c r="H4" s="376"/>
      <c r="I4" s="375"/>
      <c r="J4" s="375"/>
      <c r="K4" s="375"/>
      <c r="L4" s="375"/>
    </row>
    <row r="5" spans="1:15" s="291" customFormat="1" ht="30.6" customHeight="1" x14ac:dyDescent="0.2">
      <c r="A5" s="377" t="s">
        <v>243</v>
      </c>
      <c r="B5" s="378"/>
      <c r="C5" s="378"/>
      <c r="D5" s="379"/>
      <c r="E5" s="378"/>
      <c r="F5" s="378"/>
      <c r="G5" s="380" t="s">
        <v>244</v>
      </c>
      <c r="H5" s="381"/>
      <c r="K5" s="382"/>
      <c r="N5" s="382"/>
    </row>
    <row r="6" spans="1:15" s="292" customFormat="1" ht="14.45" customHeight="1" x14ac:dyDescent="0.2">
      <c r="B6" s="292" t="s">
        <v>245</v>
      </c>
      <c r="C6" s="383" t="s">
        <v>192</v>
      </c>
      <c r="J6" s="383"/>
      <c r="O6" s="384"/>
    </row>
    <row r="7" spans="1:15" s="292" customFormat="1" ht="14.45" customHeight="1" x14ac:dyDescent="0.2">
      <c r="B7" s="292" t="s">
        <v>246</v>
      </c>
      <c r="C7" s="383" t="s">
        <v>193</v>
      </c>
      <c r="J7" s="383"/>
      <c r="O7" s="384"/>
    </row>
    <row r="8" spans="1:15" s="292" customFormat="1" ht="14.45" customHeight="1" x14ac:dyDescent="0.2">
      <c r="B8" s="292" t="s">
        <v>247</v>
      </c>
      <c r="C8" s="383" t="s">
        <v>194</v>
      </c>
      <c r="J8" s="383"/>
      <c r="O8" s="384"/>
    </row>
    <row r="9" spans="1:15" s="292" customFormat="1" ht="14.45" customHeight="1" x14ac:dyDescent="0.2">
      <c r="B9" s="292" t="s">
        <v>248</v>
      </c>
      <c r="C9" s="383" t="s">
        <v>1</v>
      </c>
      <c r="J9" s="383"/>
      <c r="O9" s="384"/>
    </row>
    <row r="10" spans="1:15" s="292" customFormat="1" ht="14.45" customHeight="1" x14ac:dyDescent="0.2">
      <c r="B10" s="292" t="s">
        <v>249</v>
      </c>
      <c r="C10" s="383" t="s">
        <v>146</v>
      </c>
      <c r="J10" s="383"/>
    </row>
    <row r="11" spans="1:15" s="291" customFormat="1" ht="30.6" customHeight="1" x14ac:dyDescent="0.2">
      <c r="A11" s="377" t="s">
        <v>250</v>
      </c>
      <c r="B11" s="378"/>
      <c r="C11" s="378"/>
      <c r="D11" s="379"/>
      <c r="E11" s="378"/>
      <c r="F11" s="378"/>
      <c r="G11" s="380" t="s">
        <v>251</v>
      </c>
      <c r="H11" s="381"/>
      <c r="K11" s="382"/>
      <c r="N11" s="382"/>
    </row>
    <row r="12" spans="1:15" s="292" customFormat="1" ht="15" customHeight="1" x14ac:dyDescent="0.2">
      <c r="B12" s="292" t="s">
        <v>252</v>
      </c>
      <c r="C12" s="383" t="s">
        <v>2</v>
      </c>
      <c r="J12" s="383"/>
      <c r="O12" s="384"/>
    </row>
    <row r="13" spans="1:15" s="291" customFormat="1" ht="15" x14ac:dyDescent="0.2">
      <c r="A13" s="377" t="s">
        <v>253</v>
      </c>
      <c r="B13" s="378"/>
      <c r="C13" s="378"/>
      <c r="D13" s="379"/>
      <c r="E13" s="378"/>
      <c r="F13" s="378"/>
      <c r="G13" s="378"/>
      <c r="H13" s="381"/>
      <c r="K13" s="382"/>
    </row>
    <row r="14" spans="1:15" s="292" customFormat="1" ht="15" customHeight="1" x14ac:dyDescent="0.2">
      <c r="B14" s="292" t="s">
        <v>254</v>
      </c>
      <c r="C14" s="383" t="s">
        <v>4</v>
      </c>
      <c r="J14" s="383"/>
      <c r="O14" s="384"/>
    </row>
    <row r="15" spans="1:15" s="292" customFormat="1" ht="15" customHeight="1" x14ac:dyDescent="0.2">
      <c r="B15" s="292" t="s">
        <v>255</v>
      </c>
      <c r="C15" s="383" t="s">
        <v>78</v>
      </c>
      <c r="J15" s="383"/>
      <c r="O15" s="384"/>
    </row>
    <row r="16" spans="1:15" s="292" customFormat="1" ht="15" customHeight="1" x14ac:dyDescent="0.2">
      <c r="B16" s="292" t="s">
        <v>256</v>
      </c>
      <c r="C16" s="383" t="s">
        <v>5</v>
      </c>
      <c r="J16" s="383"/>
      <c r="O16" s="384"/>
    </row>
    <row r="17" spans="1:15" s="292" customFormat="1" ht="15" customHeight="1" x14ac:dyDescent="0.2">
      <c r="B17" s="292" t="s">
        <v>257</v>
      </c>
      <c r="C17" s="383" t="s">
        <v>147</v>
      </c>
      <c r="J17" s="383"/>
      <c r="O17" s="384"/>
    </row>
    <row r="18" spans="1:15" s="292" customFormat="1" ht="15" customHeight="1" x14ac:dyDescent="0.2">
      <c r="B18" s="292" t="s">
        <v>258</v>
      </c>
      <c r="C18" s="383" t="s">
        <v>148</v>
      </c>
      <c r="J18" s="383"/>
      <c r="O18" s="384"/>
    </row>
    <row r="19" spans="1:15" s="292" customFormat="1" ht="15" customHeight="1" x14ac:dyDescent="0.2">
      <c r="B19" s="292" t="s">
        <v>259</v>
      </c>
      <c r="C19" s="383" t="s">
        <v>149</v>
      </c>
      <c r="J19" s="383"/>
      <c r="O19" s="384"/>
    </row>
    <row r="20" spans="1:15" s="292" customFormat="1" ht="15" customHeight="1" x14ac:dyDescent="0.2">
      <c r="B20" s="292" t="s">
        <v>260</v>
      </c>
      <c r="C20" s="383" t="s">
        <v>230</v>
      </c>
      <c r="J20" s="383"/>
      <c r="O20" s="384"/>
    </row>
    <row r="21" spans="1:15" s="292" customFormat="1" ht="15" customHeight="1" x14ac:dyDescent="0.2">
      <c r="B21" s="292" t="s">
        <v>261</v>
      </c>
      <c r="C21" s="292" t="s">
        <v>44</v>
      </c>
      <c r="O21" s="384"/>
    </row>
    <row r="22" spans="1:15" s="291" customFormat="1" ht="30.6" customHeight="1" x14ac:dyDescent="0.2">
      <c r="A22" s="377" t="s">
        <v>262</v>
      </c>
      <c r="B22" s="378"/>
      <c r="C22" s="378"/>
      <c r="D22" s="379"/>
      <c r="E22" s="378"/>
      <c r="F22" s="378"/>
      <c r="G22" s="380" t="s">
        <v>263</v>
      </c>
      <c r="H22" s="381"/>
      <c r="K22" s="382"/>
      <c r="N22" s="382"/>
    </row>
    <row r="23" spans="1:15" s="292" customFormat="1" ht="12.75" x14ac:dyDescent="0.2">
      <c r="B23" s="292" t="s">
        <v>264</v>
      </c>
      <c r="C23" s="383" t="s">
        <v>2</v>
      </c>
      <c r="J23" s="383"/>
    </row>
    <row r="24" spans="1:15" s="291" customFormat="1" ht="15" x14ac:dyDescent="0.2">
      <c r="A24" s="377" t="s">
        <v>265</v>
      </c>
      <c r="B24" s="378"/>
      <c r="C24" s="378"/>
      <c r="D24" s="379"/>
      <c r="E24" s="378"/>
      <c r="F24" s="378"/>
      <c r="G24" s="378"/>
      <c r="H24" s="381"/>
      <c r="K24" s="382"/>
    </row>
    <row r="25" spans="1:15" s="292" customFormat="1" ht="15" customHeight="1" x14ac:dyDescent="0.2">
      <c r="B25" s="292" t="s">
        <v>266</v>
      </c>
      <c r="C25" s="383" t="s">
        <v>4</v>
      </c>
      <c r="J25" s="383"/>
      <c r="O25" s="384"/>
    </row>
    <row r="26" spans="1:15" s="292" customFormat="1" ht="15" customHeight="1" x14ac:dyDescent="0.2">
      <c r="B26" s="292" t="s">
        <v>267</v>
      </c>
      <c r="C26" s="383" t="s">
        <v>78</v>
      </c>
      <c r="J26" s="383"/>
      <c r="O26" s="384"/>
    </row>
    <row r="27" spans="1:15" s="292" customFormat="1" ht="15" customHeight="1" x14ac:dyDescent="0.2">
      <c r="B27" s="292" t="s">
        <v>268</v>
      </c>
      <c r="C27" s="383" t="s">
        <v>5</v>
      </c>
      <c r="J27" s="383"/>
      <c r="O27" s="384"/>
    </row>
    <row r="28" spans="1:15" s="292" customFormat="1" ht="15" customHeight="1" x14ac:dyDescent="0.2">
      <c r="B28" s="292" t="s">
        <v>269</v>
      </c>
      <c r="C28" s="383" t="s">
        <v>147</v>
      </c>
      <c r="J28" s="383"/>
      <c r="O28" s="384"/>
    </row>
    <row r="29" spans="1:15" s="292" customFormat="1" ht="15" customHeight="1" x14ac:dyDescent="0.2">
      <c r="B29" s="292" t="s">
        <v>270</v>
      </c>
      <c r="C29" s="383" t="s">
        <v>148</v>
      </c>
      <c r="J29" s="383"/>
      <c r="O29" s="384"/>
    </row>
    <row r="30" spans="1:15" s="292" customFormat="1" ht="15" customHeight="1" x14ac:dyDescent="0.2">
      <c r="B30" s="292" t="s">
        <v>271</v>
      </c>
      <c r="C30" s="383" t="s">
        <v>149</v>
      </c>
      <c r="J30" s="383"/>
      <c r="O30" s="384"/>
    </row>
    <row r="31" spans="1:15" s="292" customFormat="1" ht="15" customHeight="1" x14ac:dyDescent="0.2">
      <c r="B31" s="292" t="s">
        <v>272</v>
      </c>
      <c r="C31" s="383" t="s">
        <v>230</v>
      </c>
      <c r="J31" s="383"/>
      <c r="O31" s="384"/>
    </row>
    <row r="32" spans="1:15" s="292" customFormat="1" ht="14.1" customHeight="1" x14ac:dyDescent="0.2">
      <c r="B32" s="292" t="s">
        <v>273</v>
      </c>
      <c r="C32" s="292" t="s">
        <v>44</v>
      </c>
      <c r="O32" s="384"/>
    </row>
    <row r="33" spans="1:15" s="291" customFormat="1" ht="30.6" customHeight="1" x14ac:dyDescent="0.2">
      <c r="A33" s="377" t="s">
        <v>274</v>
      </c>
      <c r="B33" s="378"/>
      <c r="C33" s="378"/>
      <c r="D33" s="379"/>
      <c r="E33" s="378"/>
      <c r="F33" s="378"/>
      <c r="G33" s="380" t="s">
        <v>275</v>
      </c>
      <c r="H33" s="381"/>
      <c r="K33" s="382"/>
      <c r="N33" s="382"/>
    </row>
    <row r="34" spans="1:15" s="292" customFormat="1" ht="15" customHeight="1" x14ac:dyDescent="0.2">
      <c r="B34" s="292" t="s">
        <v>276</v>
      </c>
      <c r="C34" s="383" t="s">
        <v>2</v>
      </c>
      <c r="J34" s="383"/>
    </row>
    <row r="35" spans="1:15" s="291" customFormat="1" ht="15" x14ac:dyDescent="0.2">
      <c r="A35" s="377" t="s">
        <v>54</v>
      </c>
      <c r="B35" s="378"/>
      <c r="C35" s="378"/>
      <c r="D35" s="379"/>
      <c r="E35" s="378"/>
      <c r="F35" s="378"/>
      <c r="G35" s="378"/>
      <c r="H35" s="381"/>
      <c r="K35" s="382"/>
    </row>
    <row r="36" spans="1:15" s="292" customFormat="1" ht="15" customHeight="1" x14ac:dyDescent="0.2">
      <c r="B36" s="292" t="s">
        <v>277</v>
      </c>
      <c r="C36" s="383" t="s">
        <v>4</v>
      </c>
      <c r="J36" s="383"/>
      <c r="O36" s="384"/>
    </row>
    <row r="37" spans="1:15" s="292" customFormat="1" ht="15" customHeight="1" x14ac:dyDescent="0.2">
      <c r="B37" s="292" t="s">
        <v>278</v>
      </c>
      <c r="C37" s="383" t="s">
        <v>78</v>
      </c>
      <c r="J37" s="383"/>
      <c r="O37" s="384"/>
    </row>
    <row r="38" spans="1:15" s="292" customFormat="1" ht="15" customHeight="1" x14ac:dyDescent="0.2">
      <c r="B38" s="292" t="s">
        <v>150</v>
      </c>
      <c r="C38" s="383" t="s">
        <v>5</v>
      </c>
      <c r="J38" s="383"/>
      <c r="O38" s="384"/>
    </row>
    <row r="39" spans="1:15" s="292" customFormat="1" ht="15" customHeight="1" x14ac:dyDescent="0.2">
      <c r="B39" s="292" t="s">
        <v>151</v>
      </c>
      <c r="C39" s="383" t="s">
        <v>147</v>
      </c>
      <c r="J39" s="383"/>
      <c r="O39" s="384"/>
    </row>
    <row r="40" spans="1:15" s="292" customFormat="1" ht="15" customHeight="1" x14ac:dyDescent="0.2">
      <c r="B40" s="292" t="s">
        <v>152</v>
      </c>
      <c r="C40" s="383" t="s">
        <v>148</v>
      </c>
      <c r="J40" s="383"/>
      <c r="O40" s="384"/>
    </row>
    <row r="41" spans="1:15" s="292" customFormat="1" ht="15" customHeight="1" x14ac:dyDescent="0.2">
      <c r="B41" s="292" t="s">
        <v>153</v>
      </c>
      <c r="C41" s="383" t="s">
        <v>149</v>
      </c>
      <c r="J41" s="383"/>
      <c r="O41" s="384"/>
    </row>
    <row r="42" spans="1:15" s="292" customFormat="1" ht="15" customHeight="1" x14ac:dyDescent="0.2">
      <c r="B42" s="292" t="s">
        <v>279</v>
      </c>
      <c r="C42" s="383" t="s">
        <v>230</v>
      </c>
      <c r="J42" s="383"/>
      <c r="O42" s="384"/>
    </row>
    <row r="43" spans="1:15" s="292" customFormat="1" ht="15" customHeight="1" x14ac:dyDescent="0.2">
      <c r="B43" s="292" t="s">
        <v>280</v>
      </c>
      <c r="C43" s="292" t="s">
        <v>44</v>
      </c>
      <c r="O43" s="384"/>
    </row>
    <row r="44" spans="1:15" s="291" customFormat="1" ht="30.6" customHeight="1" x14ac:dyDescent="0.2">
      <c r="A44" s="377" t="s">
        <v>281</v>
      </c>
      <c r="B44" s="378"/>
      <c r="C44" s="378"/>
      <c r="D44" s="379"/>
      <c r="E44" s="378"/>
      <c r="F44" s="378"/>
      <c r="G44" s="380" t="s">
        <v>0</v>
      </c>
      <c r="H44" s="381"/>
      <c r="K44" s="382"/>
      <c r="N44" s="382"/>
    </row>
    <row r="45" spans="1:15" s="292" customFormat="1" ht="15" customHeight="1" x14ac:dyDescent="0.2">
      <c r="B45" s="292" t="s">
        <v>282</v>
      </c>
      <c r="C45" s="383" t="s">
        <v>2</v>
      </c>
      <c r="J45" s="383"/>
    </row>
    <row r="46" spans="1:15" s="291" customFormat="1" ht="15" x14ac:dyDescent="0.2">
      <c r="A46" s="377" t="s">
        <v>283</v>
      </c>
      <c r="B46" s="378"/>
      <c r="C46" s="378"/>
      <c r="D46" s="379"/>
      <c r="E46" s="378"/>
      <c r="F46" s="378"/>
      <c r="G46" s="378"/>
      <c r="H46" s="381"/>
      <c r="K46" s="382"/>
    </row>
    <row r="47" spans="1:15" s="292" customFormat="1" ht="15" customHeight="1" x14ac:dyDescent="0.2">
      <c r="B47" s="292" t="s">
        <v>284</v>
      </c>
      <c r="C47" s="383" t="s">
        <v>4</v>
      </c>
      <c r="J47" s="383"/>
      <c r="O47" s="384"/>
    </row>
    <row r="48" spans="1:15" s="292" customFormat="1" ht="15" customHeight="1" x14ac:dyDescent="0.2">
      <c r="B48" s="292" t="s">
        <v>285</v>
      </c>
      <c r="C48" s="383" t="s">
        <v>78</v>
      </c>
      <c r="J48" s="383"/>
      <c r="O48" s="384"/>
    </row>
    <row r="49" spans="1:15" s="292" customFormat="1" ht="15" customHeight="1" x14ac:dyDescent="0.2">
      <c r="B49" s="292" t="s">
        <v>154</v>
      </c>
      <c r="C49" s="383" t="s">
        <v>5</v>
      </c>
      <c r="J49" s="383"/>
      <c r="O49" s="384"/>
    </row>
    <row r="50" spans="1:15" s="292" customFormat="1" ht="15" customHeight="1" x14ac:dyDescent="0.2">
      <c r="B50" s="292" t="s">
        <v>155</v>
      </c>
      <c r="C50" s="383" t="s">
        <v>147</v>
      </c>
      <c r="J50" s="383"/>
      <c r="O50" s="384"/>
    </row>
    <row r="51" spans="1:15" s="292" customFormat="1" ht="15" customHeight="1" x14ac:dyDescent="0.2">
      <c r="B51" s="292" t="s">
        <v>156</v>
      </c>
      <c r="C51" s="383" t="s">
        <v>148</v>
      </c>
      <c r="J51" s="383"/>
      <c r="O51" s="384"/>
    </row>
    <row r="52" spans="1:15" s="292" customFormat="1" ht="15" customHeight="1" x14ac:dyDescent="0.2">
      <c r="B52" s="292" t="s">
        <v>157</v>
      </c>
      <c r="C52" s="383" t="s">
        <v>149</v>
      </c>
      <c r="J52" s="383"/>
      <c r="O52" s="384"/>
    </row>
    <row r="53" spans="1:15" s="292" customFormat="1" ht="15" customHeight="1" x14ac:dyDescent="0.2">
      <c r="B53" s="292" t="s">
        <v>286</v>
      </c>
      <c r="C53" s="383" t="s">
        <v>230</v>
      </c>
      <c r="J53" s="383"/>
      <c r="O53" s="384"/>
    </row>
    <row r="54" spans="1:15" s="292" customFormat="1" ht="15" customHeight="1" x14ac:dyDescent="0.2">
      <c r="B54" s="292" t="s">
        <v>158</v>
      </c>
      <c r="C54" s="292" t="s">
        <v>44</v>
      </c>
      <c r="O54" s="384"/>
    </row>
    <row r="55" spans="1:15" s="291" customFormat="1" ht="30.6" customHeight="1" x14ac:dyDescent="0.2">
      <c r="A55" s="377" t="s">
        <v>287</v>
      </c>
      <c r="B55" s="378"/>
      <c r="C55" s="378"/>
      <c r="D55" s="379"/>
      <c r="E55" s="378"/>
      <c r="F55" s="378"/>
      <c r="G55" s="380" t="s">
        <v>7</v>
      </c>
      <c r="H55" s="381"/>
      <c r="K55" s="382"/>
      <c r="N55" s="382"/>
    </row>
    <row r="56" spans="1:15" s="292" customFormat="1" ht="12.75" x14ac:dyDescent="0.2">
      <c r="B56" s="292" t="s">
        <v>288</v>
      </c>
      <c r="C56" s="383" t="s">
        <v>2</v>
      </c>
      <c r="J56" s="383"/>
    </row>
    <row r="57" spans="1:15" s="291" customFormat="1" ht="15" x14ac:dyDescent="0.2">
      <c r="A57" s="377" t="s">
        <v>289</v>
      </c>
      <c r="B57" s="378"/>
      <c r="C57" s="378"/>
      <c r="D57" s="379"/>
      <c r="E57" s="378"/>
      <c r="F57" s="378"/>
      <c r="G57" s="378"/>
      <c r="H57" s="381"/>
      <c r="K57" s="382"/>
    </row>
    <row r="58" spans="1:15" s="292" customFormat="1" ht="15" customHeight="1" x14ac:dyDescent="0.2">
      <c r="B58" s="292" t="s">
        <v>290</v>
      </c>
      <c r="C58" s="383" t="s">
        <v>4</v>
      </c>
      <c r="J58" s="383"/>
      <c r="O58" s="384"/>
    </row>
    <row r="59" spans="1:15" s="292" customFormat="1" ht="15" customHeight="1" x14ac:dyDescent="0.2">
      <c r="B59" s="292" t="s">
        <v>291</v>
      </c>
      <c r="C59" s="383" t="s">
        <v>78</v>
      </c>
      <c r="J59" s="383"/>
      <c r="O59" s="384"/>
    </row>
    <row r="60" spans="1:15" s="292" customFormat="1" ht="15" customHeight="1" x14ac:dyDescent="0.2">
      <c r="B60" s="292" t="s">
        <v>159</v>
      </c>
      <c r="C60" s="383" t="s">
        <v>5</v>
      </c>
      <c r="J60" s="383"/>
      <c r="O60" s="384"/>
    </row>
    <row r="61" spans="1:15" s="292" customFormat="1" ht="15" customHeight="1" x14ac:dyDescent="0.2">
      <c r="B61" s="292" t="s">
        <v>160</v>
      </c>
      <c r="C61" s="383" t="s">
        <v>147</v>
      </c>
      <c r="J61" s="383"/>
      <c r="O61" s="384"/>
    </row>
    <row r="62" spans="1:15" s="292" customFormat="1" ht="15" customHeight="1" x14ac:dyDescent="0.2">
      <c r="B62" s="292" t="s">
        <v>161</v>
      </c>
      <c r="C62" s="383" t="s">
        <v>148</v>
      </c>
      <c r="J62" s="383"/>
      <c r="O62" s="384"/>
    </row>
    <row r="63" spans="1:15" s="292" customFormat="1" ht="15" customHeight="1" x14ac:dyDescent="0.2">
      <c r="B63" s="292" t="s">
        <v>162</v>
      </c>
      <c r="C63" s="383" t="s">
        <v>149</v>
      </c>
      <c r="J63" s="383"/>
      <c r="O63" s="384"/>
    </row>
    <row r="64" spans="1:15" s="292" customFormat="1" ht="15" customHeight="1" x14ac:dyDescent="0.2">
      <c r="B64" s="292" t="s">
        <v>292</v>
      </c>
      <c r="C64" s="383" t="s">
        <v>230</v>
      </c>
      <c r="J64" s="383"/>
      <c r="O64" s="384"/>
    </row>
    <row r="65" spans="1:15" s="292" customFormat="1" ht="15" customHeight="1" x14ac:dyDescent="0.2">
      <c r="B65" s="292" t="s">
        <v>293</v>
      </c>
      <c r="C65" s="292" t="s">
        <v>44</v>
      </c>
      <c r="O65" s="384"/>
    </row>
    <row r="66" spans="1:15" s="291" customFormat="1" ht="30.6" customHeight="1" x14ac:dyDescent="0.2">
      <c r="A66" s="377" t="s">
        <v>294</v>
      </c>
      <c r="B66" s="378"/>
      <c r="C66" s="378"/>
      <c r="D66" s="379"/>
      <c r="E66" s="378"/>
      <c r="F66" s="378"/>
      <c r="G66" s="380" t="s">
        <v>77</v>
      </c>
      <c r="H66" s="381"/>
      <c r="K66" s="382"/>
      <c r="N66" s="382"/>
    </row>
    <row r="67" spans="1:15" s="292" customFormat="1" ht="12.75" x14ac:dyDescent="0.2">
      <c r="B67" s="292" t="s">
        <v>295</v>
      </c>
      <c r="C67" s="383" t="s">
        <v>2</v>
      </c>
      <c r="J67" s="383"/>
    </row>
    <row r="68" spans="1:15" s="291" customFormat="1" ht="15" x14ac:dyDescent="0.2">
      <c r="A68" s="377" t="s">
        <v>296</v>
      </c>
      <c r="B68" s="378"/>
      <c r="C68" s="378"/>
      <c r="D68" s="379"/>
      <c r="E68" s="378"/>
      <c r="F68" s="378"/>
      <c r="G68" s="378"/>
      <c r="H68" s="381"/>
      <c r="K68" s="382"/>
    </row>
    <row r="69" spans="1:15" s="292" customFormat="1" ht="15" customHeight="1" x14ac:dyDescent="0.2">
      <c r="B69" s="292" t="s">
        <v>297</v>
      </c>
      <c r="C69" s="383" t="s">
        <v>4</v>
      </c>
      <c r="J69" s="383"/>
      <c r="O69" s="384"/>
    </row>
    <row r="70" spans="1:15" s="292" customFormat="1" ht="15" customHeight="1" x14ac:dyDescent="0.2">
      <c r="B70" s="292" t="s">
        <v>298</v>
      </c>
      <c r="C70" s="383" t="s">
        <v>78</v>
      </c>
      <c r="J70" s="383"/>
      <c r="O70" s="384"/>
    </row>
    <row r="71" spans="1:15" s="292" customFormat="1" ht="15" customHeight="1" x14ac:dyDescent="0.2">
      <c r="B71" s="292" t="s">
        <v>163</v>
      </c>
      <c r="C71" s="383" t="s">
        <v>5</v>
      </c>
      <c r="J71" s="383"/>
      <c r="O71" s="384"/>
    </row>
    <row r="72" spans="1:15" s="292" customFormat="1" ht="15" customHeight="1" x14ac:dyDescent="0.2">
      <c r="B72" s="292" t="s">
        <v>164</v>
      </c>
      <c r="C72" s="383" t="s">
        <v>147</v>
      </c>
      <c r="J72" s="383"/>
      <c r="O72" s="384"/>
    </row>
    <row r="73" spans="1:15" s="292" customFormat="1" ht="15" customHeight="1" x14ac:dyDescent="0.2">
      <c r="B73" s="292" t="s">
        <v>165</v>
      </c>
      <c r="C73" s="383" t="s">
        <v>148</v>
      </c>
      <c r="J73" s="383"/>
      <c r="O73" s="384"/>
    </row>
    <row r="74" spans="1:15" s="292" customFormat="1" ht="15" customHeight="1" x14ac:dyDescent="0.2">
      <c r="B74" s="292" t="s">
        <v>166</v>
      </c>
      <c r="C74" s="383" t="s">
        <v>149</v>
      </c>
      <c r="J74" s="383"/>
      <c r="O74" s="384"/>
    </row>
    <row r="75" spans="1:15" s="292" customFormat="1" ht="15" customHeight="1" x14ac:dyDescent="0.2">
      <c r="B75" s="292" t="s">
        <v>299</v>
      </c>
      <c r="C75" s="383" t="s">
        <v>230</v>
      </c>
      <c r="J75" s="383"/>
      <c r="O75" s="384"/>
    </row>
    <row r="76" spans="1:15" s="292" customFormat="1" ht="15" customHeight="1" x14ac:dyDescent="0.2">
      <c r="B76" s="292" t="s">
        <v>300</v>
      </c>
      <c r="C76" s="292" t="s">
        <v>44</v>
      </c>
      <c r="O76" s="384"/>
    </row>
    <row r="77" spans="1:15" s="291" customFormat="1" ht="30.6" customHeight="1" x14ac:dyDescent="0.2">
      <c r="A77" s="377" t="s">
        <v>301</v>
      </c>
      <c r="B77" s="378"/>
      <c r="C77" s="378"/>
      <c r="D77" s="379"/>
      <c r="E77" s="378"/>
      <c r="F77" s="378"/>
      <c r="G77" s="380" t="s">
        <v>122</v>
      </c>
      <c r="H77" s="381"/>
      <c r="K77" s="382"/>
      <c r="N77" s="382"/>
    </row>
    <row r="78" spans="1:15" s="292" customFormat="1" ht="12.75" x14ac:dyDescent="0.2">
      <c r="B78" s="292" t="s">
        <v>302</v>
      </c>
      <c r="C78" s="383" t="s">
        <v>2</v>
      </c>
      <c r="J78" s="383"/>
    </row>
    <row r="79" spans="1:15" s="291" customFormat="1" ht="15" x14ac:dyDescent="0.2">
      <c r="A79" s="377" t="s">
        <v>128</v>
      </c>
      <c r="B79" s="378"/>
      <c r="C79" s="378"/>
      <c r="D79" s="379"/>
      <c r="E79" s="378"/>
      <c r="F79" s="378"/>
      <c r="G79" s="378"/>
      <c r="H79" s="381"/>
      <c r="K79" s="382"/>
    </row>
    <row r="80" spans="1:15" s="292" customFormat="1" ht="15" customHeight="1" x14ac:dyDescent="0.2">
      <c r="B80" s="292" t="s">
        <v>303</v>
      </c>
      <c r="C80" s="383" t="s">
        <v>4</v>
      </c>
      <c r="J80" s="383"/>
      <c r="O80" s="384"/>
    </row>
    <row r="81" spans="1:15" s="292" customFormat="1" ht="15" customHeight="1" x14ac:dyDescent="0.2">
      <c r="B81" s="292" t="s">
        <v>304</v>
      </c>
      <c r="C81" s="383" t="s">
        <v>78</v>
      </c>
      <c r="J81" s="383"/>
      <c r="O81" s="384"/>
    </row>
    <row r="82" spans="1:15" s="292" customFormat="1" ht="15" customHeight="1" x14ac:dyDescent="0.2">
      <c r="B82" s="292" t="s">
        <v>167</v>
      </c>
      <c r="C82" s="383" t="s">
        <v>5</v>
      </c>
      <c r="J82" s="383"/>
      <c r="O82" s="384"/>
    </row>
    <row r="83" spans="1:15" s="292" customFormat="1" ht="15" customHeight="1" x14ac:dyDescent="0.2">
      <c r="B83" s="292" t="s">
        <v>168</v>
      </c>
      <c r="C83" s="383" t="s">
        <v>147</v>
      </c>
      <c r="J83" s="383"/>
      <c r="O83" s="384"/>
    </row>
    <row r="84" spans="1:15" s="292" customFormat="1" ht="15" customHeight="1" x14ac:dyDescent="0.2">
      <c r="B84" s="292" t="s">
        <v>169</v>
      </c>
      <c r="C84" s="383" t="s">
        <v>148</v>
      </c>
      <c r="J84" s="383"/>
      <c r="O84" s="384"/>
    </row>
    <row r="85" spans="1:15" s="292" customFormat="1" ht="15" customHeight="1" x14ac:dyDescent="0.2">
      <c r="B85" s="292" t="s">
        <v>170</v>
      </c>
      <c r="C85" s="383" t="s">
        <v>149</v>
      </c>
      <c r="J85" s="383"/>
      <c r="O85" s="384"/>
    </row>
    <row r="86" spans="1:15" s="292" customFormat="1" ht="15" customHeight="1" x14ac:dyDescent="0.2">
      <c r="B86" s="292" t="s">
        <v>305</v>
      </c>
      <c r="C86" s="383" t="s">
        <v>230</v>
      </c>
      <c r="J86" s="383"/>
      <c r="O86" s="384"/>
    </row>
    <row r="87" spans="1:15" s="292" customFormat="1" ht="15" customHeight="1" x14ac:dyDescent="0.2">
      <c r="B87" s="292" t="s">
        <v>306</v>
      </c>
      <c r="C87" s="292" t="s">
        <v>44</v>
      </c>
      <c r="O87" s="384"/>
    </row>
    <row r="88" spans="1:15" s="291" customFormat="1" ht="30.6" customHeight="1" x14ac:dyDescent="0.2">
      <c r="A88" s="377" t="s">
        <v>307</v>
      </c>
      <c r="B88" s="378"/>
      <c r="C88" s="378"/>
      <c r="D88" s="379"/>
      <c r="E88" s="378"/>
      <c r="F88" s="378"/>
      <c r="G88" s="380" t="s">
        <v>96</v>
      </c>
      <c r="H88" s="381"/>
      <c r="K88" s="382"/>
      <c r="N88" s="382"/>
    </row>
    <row r="89" spans="1:15" s="292" customFormat="1" ht="15" customHeight="1" x14ac:dyDescent="0.2">
      <c r="B89" s="292" t="s">
        <v>171</v>
      </c>
      <c r="C89" s="383" t="s">
        <v>8</v>
      </c>
      <c r="J89" s="383"/>
    </row>
    <row r="90" spans="1:15" s="292" customFormat="1" ht="5.25" customHeight="1" x14ac:dyDescent="0.3">
      <c r="A90" s="296"/>
      <c r="B90" s="290"/>
      <c r="C90" s="290"/>
      <c r="D90" s="290"/>
      <c r="E90" s="293"/>
      <c r="H90" s="296"/>
      <c r="I90" s="290"/>
      <c r="J90" s="290"/>
      <c r="K90" s="290"/>
      <c r="L90" s="293"/>
      <c r="O90" s="291"/>
    </row>
    <row r="91" spans="1:15" s="292" customFormat="1" ht="25.5" customHeight="1" x14ac:dyDescent="0.25">
      <c r="A91" s="371"/>
      <c r="B91" s="371"/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</row>
    <row r="92" spans="1:15" s="292" customFormat="1" x14ac:dyDescent="0.25">
      <c r="A92" s="296"/>
      <c r="B92" s="385"/>
      <c r="C92" s="385"/>
      <c r="D92" s="385"/>
      <c r="E92" s="385"/>
      <c r="H92" s="296"/>
      <c r="I92" s="385"/>
      <c r="J92" s="385"/>
      <c r="K92" s="385"/>
      <c r="L92" s="385"/>
      <c r="O92" s="291"/>
    </row>
    <row r="93" spans="1:15" s="292" customFormat="1" ht="16.5" customHeight="1" x14ac:dyDescent="0.25">
      <c r="A93" s="386"/>
      <c r="B93" s="385"/>
      <c r="C93" s="385"/>
      <c r="D93" s="385"/>
      <c r="E93" s="385"/>
      <c r="H93" s="386"/>
      <c r="I93" s="385"/>
      <c r="J93" s="385"/>
      <c r="K93" s="385"/>
      <c r="L93" s="385"/>
      <c r="O93" s="291"/>
    </row>
    <row r="94" spans="1:15" s="292" customFormat="1" ht="9" customHeight="1" x14ac:dyDescent="0.25">
      <c r="A94" s="296"/>
      <c r="B94" s="291"/>
      <c r="C94" s="291"/>
      <c r="D94" s="291"/>
      <c r="E94" s="291"/>
      <c r="F94" s="291"/>
      <c r="G94" s="291"/>
      <c r="H94" s="296"/>
      <c r="I94" s="291"/>
      <c r="J94" s="291"/>
      <c r="K94" s="291"/>
      <c r="L94" s="291"/>
      <c r="M94" s="291"/>
      <c r="N94" s="291"/>
      <c r="O94" s="291"/>
    </row>
    <row r="95" spans="1:15" s="292" customFormat="1" ht="29.25" customHeight="1" x14ac:dyDescent="0.2">
      <c r="A95" s="387"/>
      <c r="D95" s="388"/>
      <c r="E95" s="291"/>
      <c r="F95" s="291"/>
      <c r="G95" s="389"/>
      <c r="H95" s="387"/>
      <c r="K95" s="388"/>
      <c r="L95" s="291"/>
      <c r="M95" s="291"/>
      <c r="N95" s="388"/>
      <c r="O95" s="291"/>
    </row>
    <row r="96" spans="1:15" s="292" customFormat="1" ht="18.75" customHeight="1" x14ac:dyDescent="0.25">
      <c r="A96" s="296"/>
      <c r="B96" s="291"/>
      <c r="C96" s="295"/>
      <c r="D96" s="291"/>
      <c r="E96" s="291"/>
      <c r="F96" s="291"/>
      <c r="G96" s="291"/>
      <c r="H96" s="296"/>
      <c r="I96" s="291"/>
      <c r="J96" s="295"/>
      <c r="K96" s="291"/>
      <c r="L96" s="291"/>
      <c r="M96" s="291"/>
      <c r="N96" s="291"/>
      <c r="O96" s="294"/>
    </row>
    <row r="97" spans="1:15" s="292" customFormat="1" ht="15" customHeight="1" x14ac:dyDescent="0.25">
      <c r="A97" s="296"/>
      <c r="B97" s="291"/>
      <c r="C97" s="295"/>
      <c r="D97" s="291"/>
      <c r="E97" s="291"/>
      <c r="F97" s="291"/>
      <c r="G97" s="291"/>
      <c r="H97" s="296"/>
      <c r="I97" s="291"/>
      <c r="J97" s="295"/>
      <c r="K97" s="291"/>
      <c r="L97" s="291"/>
      <c r="M97" s="291"/>
      <c r="N97" s="291"/>
      <c r="O97" s="291"/>
    </row>
    <row r="98" spans="1:15" s="292" customFormat="1" ht="46.5" customHeight="1" x14ac:dyDescent="0.2">
      <c r="A98" s="387"/>
      <c r="C98" s="291"/>
      <c r="E98" s="291"/>
      <c r="F98" s="291"/>
      <c r="G98" s="389"/>
      <c r="H98" s="387"/>
      <c r="J98" s="291"/>
      <c r="L98" s="291"/>
      <c r="M98" s="291"/>
      <c r="N98" s="388"/>
      <c r="O98" s="291"/>
    </row>
    <row r="99" spans="1:15" s="292" customFormat="1" ht="15" customHeight="1" x14ac:dyDescent="0.25">
      <c r="A99" s="296"/>
      <c r="B99" s="291"/>
      <c r="C99" s="295"/>
      <c r="D99" s="291"/>
      <c r="E99" s="291"/>
      <c r="F99" s="291"/>
      <c r="G99" s="291"/>
      <c r="H99" s="296"/>
      <c r="I99" s="291"/>
      <c r="J99" s="295"/>
      <c r="K99" s="291"/>
      <c r="L99" s="291"/>
      <c r="M99" s="291"/>
      <c r="N99" s="291"/>
      <c r="O99" s="294"/>
    </row>
    <row r="100" spans="1:15" s="292" customFormat="1" ht="35.25" customHeight="1" x14ac:dyDescent="0.2">
      <c r="A100" s="387"/>
      <c r="C100" s="291"/>
      <c r="D100" s="390"/>
      <c r="E100" s="291"/>
      <c r="F100" s="291"/>
      <c r="G100" s="291"/>
      <c r="H100" s="387"/>
      <c r="J100" s="291"/>
      <c r="K100" s="390"/>
      <c r="L100" s="291"/>
      <c r="M100" s="291"/>
      <c r="N100" s="291"/>
      <c r="O100" s="291"/>
    </row>
    <row r="101" spans="1:15" s="292" customFormat="1" ht="15" customHeight="1" x14ac:dyDescent="0.25">
      <c r="A101" s="296"/>
      <c r="B101" s="291"/>
      <c r="C101" s="295"/>
      <c r="D101" s="291"/>
      <c r="E101" s="291"/>
      <c r="F101" s="291"/>
      <c r="G101" s="291"/>
      <c r="H101" s="296"/>
      <c r="I101" s="291"/>
      <c r="J101" s="295"/>
      <c r="K101" s="291"/>
      <c r="L101" s="291"/>
      <c r="M101" s="291"/>
      <c r="N101" s="291"/>
      <c r="O101" s="294"/>
    </row>
    <row r="102" spans="1:15" s="292" customFormat="1" ht="15" customHeight="1" x14ac:dyDescent="0.25">
      <c r="A102" s="296"/>
      <c r="B102" s="291"/>
      <c r="C102" s="295"/>
      <c r="D102" s="291"/>
      <c r="E102" s="291"/>
      <c r="F102" s="291"/>
      <c r="G102" s="291"/>
      <c r="H102" s="296"/>
      <c r="I102" s="291"/>
      <c r="J102" s="295"/>
      <c r="K102" s="291"/>
      <c r="L102" s="291"/>
      <c r="M102" s="291"/>
      <c r="N102" s="291"/>
      <c r="O102" s="294"/>
    </row>
    <row r="103" spans="1:15" s="292" customFormat="1" ht="15" customHeight="1" x14ac:dyDescent="0.25">
      <c r="A103" s="296"/>
      <c r="B103" s="291"/>
      <c r="C103" s="295"/>
      <c r="D103" s="291"/>
      <c r="E103" s="291"/>
      <c r="F103" s="291"/>
      <c r="G103" s="291"/>
      <c r="H103" s="296"/>
      <c r="I103" s="291"/>
      <c r="J103" s="295"/>
      <c r="K103" s="291"/>
      <c r="L103" s="291"/>
      <c r="M103" s="291"/>
      <c r="N103" s="291"/>
      <c r="O103" s="294"/>
    </row>
    <row r="104" spans="1:15" s="292" customFormat="1" ht="15" customHeight="1" x14ac:dyDescent="0.25">
      <c r="A104" s="296"/>
      <c r="B104" s="291"/>
      <c r="C104" s="295"/>
      <c r="D104" s="291"/>
      <c r="E104" s="291"/>
      <c r="F104" s="291"/>
      <c r="G104" s="291"/>
      <c r="H104" s="296"/>
      <c r="I104" s="291"/>
      <c r="J104" s="295"/>
      <c r="K104" s="291"/>
      <c r="L104" s="291"/>
      <c r="M104" s="291"/>
      <c r="N104" s="291"/>
      <c r="O104" s="294"/>
    </row>
    <row r="105" spans="1:15" s="292" customFormat="1" ht="15" customHeight="1" x14ac:dyDescent="0.25">
      <c r="A105" s="296"/>
      <c r="B105" s="291"/>
      <c r="C105" s="295"/>
      <c r="D105" s="291"/>
      <c r="E105" s="291"/>
      <c r="F105" s="291"/>
      <c r="G105" s="291"/>
      <c r="H105" s="296"/>
      <c r="I105" s="291"/>
      <c r="J105" s="295"/>
      <c r="K105" s="291"/>
      <c r="L105" s="291"/>
      <c r="M105" s="291"/>
      <c r="N105" s="291"/>
      <c r="O105" s="294"/>
    </row>
    <row r="106" spans="1:15" s="292" customFormat="1" ht="15" customHeight="1" x14ac:dyDescent="0.25">
      <c r="A106" s="296"/>
      <c r="B106" s="291"/>
      <c r="C106" s="291"/>
      <c r="D106" s="291"/>
      <c r="E106" s="291"/>
      <c r="F106" s="291"/>
      <c r="G106" s="291"/>
      <c r="H106" s="296"/>
      <c r="I106" s="291"/>
      <c r="J106" s="291"/>
      <c r="K106" s="291"/>
      <c r="L106" s="291"/>
      <c r="M106" s="291"/>
      <c r="N106" s="291"/>
      <c r="O106" s="294"/>
    </row>
    <row r="107" spans="1:15" s="292" customFormat="1" ht="44.25" customHeight="1" x14ac:dyDescent="0.2">
      <c r="A107" s="387"/>
      <c r="C107" s="291"/>
      <c r="E107" s="291"/>
      <c r="F107" s="291"/>
      <c r="G107" s="389"/>
      <c r="H107" s="387"/>
      <c r="J107" s="291"/>
      <c r="L107" s="291"/>
      <c r="M107" s="291"/>
      <c r="O107" s="389"/>
    </row>
    <row r="108" spans="1:15" s="292" customFormat="1" ht="22.5" customHeight="1" x14ac:dyDescent="0.25">
      <c r="A108" s="296"/>
      <c r="B108" s="291"/>
      <c r="C108" s="295"/>
      <c r="D108" s="291"/>
      <c r="E108" s="291"/>
      <c r="F108" s="291"/>
      <c r="G108" s="291"/>
      <c r="H108" s="296"/>
      <c r="I108" s="291"/>
      <c r="J108" s="295"/>
      <c r="K108" s="291"/>
      <c r="L108" s="291"/>
      <c r="M108" s="291"/>
      <c r="N108" s="291"/>
      <c r="O108" s="291"/>
    </row>
    <row r="109" spans="1:15" s="292" customFormat="1" ht="24" customHeight="1" x14ac:dyDescent="0.2">
      <c r="A109" s="387"/>
      <c r="C109" s="291"/>
      <c r="D109" s="390"/>
      <c r="E109" s="291"/>
      <c r="F109" s="291"/>
      <c r="G109" s="291"/>
      <c r="H109" s="387"/>
      <c r="J109" s="291"/>
      <c r="K109" s="390"/>
      <c r="L109" s="291"/>
      <c r="M109" s="291"/>
      <c r="N109" s="291"/>
      <c r="O109" s="291"/>
    </row>
    <row r="110" spans="1:15" s="292" customFormat="1" ht="15" customHeight="1" x14ac:dyDescent="0.25">
      <c r="A110" s="296"/>
      <c r="B110" s="291"/>
      <c r="C110" s="295"/>
      <c r="D110" s="291"/>
      <c r="E110" s="291"/>
      <c r="F110" s="291"/>
      <c r="G110" s="291"/>
      <c r="H110" s="296"/>
      <c r="I110" s="291"/>
      <c r="J110" s="295"/>
      <c r="K110" s="291"/>
      <c r="L110" s="291"/>
      <c r="M110" s="291"/>
      <c r="N110" s="291"/>
      <c r="O110" s="291"/>
    </row>
    <row r="111" spans="1:15" s="292" customFormat="1" ht="15" customHeight="1" x14ac:dyDescent="0.25">
      <c r="A111" s="296"/>
      <c r="B111" s="291"/>
      <c r="C111" s="295"/>
      <c r="D111" s="291"/>
      <c r="E111" s="291"/>
      <c r="F111" s="291"/>
      <c r="G111" s="291"/>
      <c r="H111" s="296"/>
      <c r="I111" s="291"/>
      <c r="J111" s="295"/>
      <c r="K111" s="291"/>
      <c r="L111" s="291"/>
      <c r="M111" s="291"/>
      <c r="N111" s="291"/>
      <c r="O111" s="291"/>
    </row>
    <row r="112" spans="1:15" s="292" customFormat="1" ht="15" customHeight="1" x14ac:dyDescent="0.25">
      <c r="A112" s="296"/>
      <c r="B112" s="291"/>
      <c r="C112" s="295"/>
      <c r="D112" s="291"/>
      <c r="E112" s="291"/>
      <c r="F112" s="291"/>
      <c r="G112" s="291"/>
      <c r="H112" s="296"/>
      <c r="I112" s="291"/>
      <c r="J112" s="295"/>
      <c r="K112" s="291"/>
      <c r="L112" s="291"/>
      <c r="M112" s="291"/>
      <c r="N112" s="291"/>
      <c r="O112" s="291"/>
    </row>
    <row r="113" spans="1:15" s="292" customFormat="1" ht="15" customHeight="1" x14ac:dyDescent="0.25">
      <c r="A113" s="296"/>
      <c r="B113" s="291"/>
      <c r="C113" s="295"/>
      <c r="D113" s="291"/>
      <c r="E113" s="291"/>
      <c r="F113" s="291"/>
      <c r="G113" s="291"/>
      <c r="H113" s="296"/>
      <c r="I113" s="291"/>
      <c r="J113" s="295"/>
      <c r="K113" s="291"/>
      <c r="L113" s="291"/>
      <c r="M113" s="291"/>
      <c r="N113" s="291"/>
      <c r="O113" s="291"/>
    </row>
    <row r="114" spans="1:15" s="292" customFormat="1" ht="15" customHeight="1" x14ac:dyDescent="0.25">
      <c r="A114" s="296"/>
      <c r="B114" s="291"/>
      <c r="C114" s="295"/>
      <c r="D114" s="291"/>
      <c r="E114" s="291"/>
      <c r="F114" s="291"/>
      <c r="G114" s="291"/>
      <c r="H114" s="296"/>
      <c r="I114" s="291"/>
      <c r="J114" s="295"/>
      <c r="K114" s="291"/>
      <c r="L114" s="291"/>
      <c r="M114" s="291"/>
      <c r="N114" s="291"/>
      <c r="O114" s="291"/>
    </row>
    <row r="115" spans="1:15" s="292" customFormat="1" ht="15" customHeight="1" x14ac:dyDescent="0.25">
      <c r="A115" s="296"/>
      <c r="B115" s="291"/>
      <c r="C115" s="291"/>
      <c r="D115" s="291"/>
      <c r="E115" s="291"/>
      <c r="F115" s="291"/>
      <c r="G115" s="291"/>
      <c r="H115" s="296"/>
      <c r="I115" s="291"/>
      <c r="J115" s="291"/>
      <c r="K115" s="291"/>
      <c r="L115" s="291"/>
      <c r="M115" s="291"/>
      <c r="N115" s="291"/>
      <c r="O115" s="291"/>
    </row>
    <row r="116" spans="1:15" s="292" customFormat="1" ht="39" customHeight="1" x14ac:dyDescent="0.2">
      <c r="A116" s="387"/>
      <c r="C116" s="291"/>
      <c r="E116" s="291"/>
      <c r="F116" s="291"/>
      <c r="G116" s="389"/>
      <c r="H116" s="387"/>
      <c r="J116" s="291"/>
      <c r="L116" s="291"/>
      <c r="M116" s="291"/>
      <c r="N116" s="388"/>
      <c r="O116" s="291"/>
    </row>
    <row r="117" spans="1:15" s="292" customFormat="1" ht="15" customHeight="1" x14ac:dyDescent="0.25">
      <c r="A117" s="296"/>
      <c r="B117" s="291"/>
      <c r="C117" s="295"/>
      <c r="D117" s="291"/>
      <c r="E117" s="291"/>
      <c r="F117" s="291"/>
      <c r="G117" s="291"/>
      <c r="H117" s="296"/>
      <c r="I117" s="291"/>
      <c r="J117" s="295"/>
      <c r="K117" s="291"/>
      <c r="L117" s="291"/>
      <c r="M117" s="291"/>
      <c r="N117" s="291"/>
      <c r="O117" s="291"/>
    </row>
    <row r="118" spans="1:15" s="292" customFormat="1" ht="24" customHeight="1" x14ac:dyDescent="0.2">
      <c r="A118" s="387"/>
      <c r="C118" s="291"/>
      <c r="D118" s="291"/>
      <c r="E118" s="291"/>
      <c r="F118" s="291"/>
      <c r="G118" s="291"/>
      <c r="H118" s="387"/>
      <c r="J118" s="291"/>
      <c r="K118" s="291"/>
      <c r="L118" s="291"/>
      <c r="M118" s="291"/>
      <c r="N118" s="291"/>
      <c r="O118" s="291"/>
    </row>
    <row r="119" spans="1:15" s="292" customFormat="1" ht="15" customHeight="1" x14ac:dyDescent="0.25">
      <c r="A119" s="296"/>
      <c r="B119" s="291"/>
      <c r="C119" s="295"/>
      <c r="D119" s="291"/>
      <c r="E119" s="291"/>
      <c r="F119" s="291"/>
      <c r="G119" s="291"/>
      <c r="H119" s="296"/>
      <c r="I119" s="291"/>
      <c r="J119" s="295"/>
      <c r="K119" s="291"/>
      <c r="L119" s="291"/>
      <c r="M119" s="291"/>
      <c r="N119" s="291"/>
      <c r="O119" s="291"/>
    </row>
    <row r="120" spans="1:15" s="292" customFormat="1" ht="15" customHeight="1" x14ac:dyDescent="0.25">
      <c r="A120" s="296"/>
      <c r="B120" s="291"/>
      <c r="C120" s="295"/>
      <c r="D120" s="291"/>
      <c r="E120" s="291"/>
      <c r="F120" s="291"/>
      <c r="G120" s="291"/>
      <c r="H120" s="296"/>
      <c r="I120" s="291"/>
      <c r="J120" s="295"/>
      <c r="K120" s="291"/>
      <c r="L120" s="291"/>
      <c r="M120" s="291"/>
      <c r="N120" s="291"/>
      <c r="O120" s="291"/>
    </row>
    <row r="121" spans="1:15" s="292" customFormat="1" ht="15" customHeight="1" x14ac:dyDescent="0.25">
      <c r="A121" s="296"/>
      <c r="B121" s="291"/>
      <c r="C121" s="295"/>
      <c r="D121" s="291"/>
      <c r="E121" s="291"/>
      <c r="F121" s="291"/>
      <c r="G121" s="291"/>
      <c r="H121" s="296"/>
      <c r="I121" s="291"/>
      <c r="J121" s="295"/>
      <c r="K121" s="291"/>
      <c r="L121" s="291"/>
      <c r="M121" s="291"/>
      <c r="N121" s="291"/>
      <c r="O121" s="291"/>
    </row>
    <row r="122" spans="1:15" s="292" customFormat="1" ht="15" customHeight="1" x14ac:dyDescent="0.25">
      <c r="A122" s="296"/>
      <c r="B122" s="291"/>
      <c r="C122" s="295"/>
      <c r="D122" s="291"/>
      <c r="E122" s="291"/>
      <c r="F122" s="291"/>
      <c r="G122" s="291"/>
      <c r="H122" s="296"/>
      <c r="I122" s="291"/>
      <c r="J122" s="295"/>
      <c r="K122" s="291"/>
      <c r="L122" s="291"/>
      <c r="M122" s="291"/>
      <c r="N122" s="291"/>
      <c r="O122" s="291"/>
    </row>
    <row r="123" spans="1:15" s="292" customFormat="1" ht="15" customHeight="1" x14ac:dyDescent="0.25">
      <c r="A123" s="296"/>
      <c r="B123" s="291"/>
      <c r="C123" s="295"/>
      <c r="D123" s="291"/>
      <c r="E123" s="291"/>
      <c r="F123" s="291"/>
      <c r="G123" s="291"/>
      <c r="H123" s="296"/>
      <c r="I123" s="291"/>
      <c r="J123" s="295"/>
      <c r="K123" s="291"/>
      <c r="L123" s="291"/>
      <c r="M123" s="291"/>
      <c r="N123" s="291"/>
      <c r="O123" s="291"/>
    </row>
    <row r="124" spans="1:15" s="292" customFormat="1" ht="15" customHeight="1" x14ac:dyDescent="0.25">
      <c r="A124" s="296"/>
      <c r="B124" s="291"/>
      <c r="C124" s="291"/>
      <c r="D124" s="291"/>
      <c r="E124" s="291"/>
      <c r="F124" s="291"/>
      <c r="G124" s="291"/>
      <c r="H124" s="296"/>
      <c r="I124" s="291"/>
      <c r="J124" s="291"/>
      <c r="K124" s="291"/>
      <c r="L124" s="291"/>
      <c r="M124" s="291"/>
      <c r="N124" s="291"/>
      <c r="O124" s="291"/>
    </row>
    <row r="125" spans="1:15" s="292" customFormat="1" ht="7.5" customHeight="1" x14ac:dyDescent="0.25">
      <c r="A125" s="296"/>
      <c r="B125" s="391"/>
      <c r="C125" s="392"/>
      <c r="D125" s="392"/>
      <c r="E125" s="392"/>
      <c r="F125" s="392"/>
      <c r="G125" s="392"/>
      <c r="H125" s="296"/>
      <c r="I125" s="391"/>
      <c r="J125" s="392"/>
      <c r="K125" s="392"/>
      <c r="L125" s="392"/>
      <c r="M125" s="392"/>
      <c r="N125" s="392"/>
      <c r="O125" s="392"/>
    </row>
    <row r="126" spans="1:15" s="292" customFormat="1" ht="42.75" customHeight="1" x14ac:dyDescent="0.2">
      <c r="A126" s="387"/>
      <c r="C126" s="291"/>
      <c r="E126" s="291"/>
      <c r="F126" s="291"/>
      <c r="G126" s="389"/>
      <c r="H126" s="387"/>
      <c r="J126" s="291"/>
      <c r="L126" s="291"/>
      <c r="M126" s="291"/>
      <c r="N126" s="388"/>
      <c r="O126" s="291"/>
    </row>
    <row r="127" spans="1:15" s="292" customFormat="1" ht="15" customHeight="1" x14ac:dyDescent="0.25">
      <c r="A127" s="296"/>
      <c r="B127" s="291"/>
      <c r="C127" s="295"/>
      <c r="D127" s="291"/>
      <c r="E127" s="291"/>
      <c r="F127" s="291"/>
      <c r="G127" s="291"/>
      <c r="H127" s="296"/>
      <c r="I127" s="291"/>
      <c r="J127" s="295"/>
      <c r="K127" s="291"/>
      <c r="L127" s="291"/>
      <c r="M127" s="291"/>
      <c r="N127" s="291"/>
      <c r="O127" s="291"/>
    </row>
    <row r="128" spans="1:15" s="292" customFormat="1" ht="19.5" customHeight="1" x14ac:dyDescent="0.2">
      <c r="A128" s="387"/>
      <c r="C128" s="291"/>
      <c r="D128" s="291"/>
      <c r="E128" s="291"/>
      <c r="F128" s="291"/>
      <c r="G128" s="291"/>
      <c r="H128" s="387"/>
      <c r="J128" s="291"/>
      <c r="K128" s="291"/>
      <c r="L128" s="291"/>
      <c r="M128" s="291"/>
      <c r="N128" s="291"/>
      <c r="O128" s="291"/>
    </row>
    <row r="129" spans="1:15" s="292" customFormat="1" ht="15" customHeight="1" x14ac:dyDescent="0.25">
      <c r="A129" s="296"/>
      <c r="B129" s="291"/>
      <c r="C129" s="295"/>
      <c r="D129" s="291"/>
      <c r="E129" s="291"/>
      <c r="F129" s="291"/>
      <c r="G129" s="291"/>
      <c r="H129" s="296"/>
      <c r="I129" s="291"/>
      <c r="J129" s="295"/>
      <c r="K129" s="291"/>
      <c r="L129" s="291"/>
      <c r="M129" s="291"/>
      <c r="N129" s="291"/>
      <c r="O129" s="291"/>
    </row>
    <row r="130" spans="1:15" s="292" customFormat="1" ht="15" customHeight="1" x14ac:dyDescent="0.25">
      <c r="A130" s="296"/>
      <c r="B130" s="291"/>
      <c r="C130" s="295"/>
      <c r="D130" s="291"/>
      <c r="E130" s="291"/>
      <c r="F130" s="291"/>
      <c r="G130" s="291"/>
      <c r="H130" s="296"/>
      <c r="I130" s="291"/>
      <c r="J130" s="295"/>
      <c r="K130" s="291"/>
      <c r="L130" s="291"/>
      <c r="M130" s="291"/>
      <c r="N130" s="291"/>
      <c r="O130" s="291"/>
    </row>
    <row r="131" spans="1:15" s="292" customFormat="1" ht="15" customHeight="1" x14ac:dyDescent="0.25">
      <c r="A131" s="296"/>
      <c r="B131" s="291"/>
      <c r="C131" s="295"/>
      <c r="D131" s="291"/>
      <c r="E131" s="291"/>
      <c r="F131" s="291"/>
      <c r="G131" s="291"/>
      <c r="H131" s="296"/>
      <c r="I131" s="291"/>
      <c r="J131" s="295"/>
      <c r="K131" s="291"/>
      <c r="L131" s="291"/>
      <c r="M131" s="291"/>
      <c r="N131" s="291"/>
      <c r="O131" s="291"/>
    </row>
    <row r="132" spans="1:15" s="292" customFormat="1" ht="15" customHeight="1" x14ac:dyDescent="0.25">
      <c r="A132" s="296"/>
      <c r="B132" s="291"/>
      <c r="C132" s="295"/>
      <c r="D132" s="291"/>
      <c r="E132" s="291"/>
      <c r="F132" s="291"/>
      <c r="G132" s="291"/>
      <c r="H132" s="296"/>
      <c r="I132" s="291"/>
      <c r="J132" s="295"/>
      <c r="K132" s="291"/>
      <c r="L132" s="291"/>
      <c r="M132" s="291"/>
      <c r="N132" s="291"/>
      <c r="O132" s="291"/>
    </row>
    <row r="133" spans="1:15" s="292" customFormat="1" ht="15" customHeight="1" x14ac:dyDescent="0.25">
      <c r="A133" s="296"/>
      <c r="B133" s="291"/>
      <c r="C133" s="295"/>
      <c r="D133" s="291"/>
      <c r="E133" s="291"/>
      <c r="F133" s="291"/>
      <c r="G133" s="291"/>
      <c r="H133" s="296"/>
      <c r="I133" s="291"/>
      <c r="J133" s="295"/>
      <c r="K133" s="291"/>
      <c r="L133" s="291"/>
      <c r="M133" s="291"/>
      <c r="N133" s="291"/>
      <c r="O133" s="291"/>
    </row>
    <row r="134" spans="1:15" s="292" customFormat="1" ht="15" customHeight="1" x14ac:dyDescent="0.25">
      <c r="A134" s="296"/>
      <c r="B134" s="291"/>
      <c r="C134" s="291"/>
      <c r="D134" s="291"/>
      <c r="E134" s="291"/>
      <c r="F134" s="291"/>
      <c r="G134" s="291"/>
      <c r="H134" s="296"/>
      <c r="I134" s="291"/>
      <c r="J134" s="291"/>
      <c r="K134" s="291"/>
      <c r="L134" s="291"/>
      <c r="M134" s="291"/>
      <c r="N134" s="291"/>
      <c r="O134" s="291"/>
    </row>
    <row r="135" spans="1:15" s="292" customFormat="1" ht="35.25" customHeight="1" x14ac:dyDescent="0.2">
      <c r="A135" s="387"/>
      <c r="C135" s="291"/>
      <c r="E135" s="291"/>
      <c r="F135" s="291"/>
      <c r="G135" s="389"/>
      <c r="H135" s="387"/>
      <c r="J135" s="291"/>
      <c r="L135" s="291"/>
      <c r="M135" s="291"/>
      <c r="N135" s="388"/>
      <c r="O135" s="291"/>
    </row>
    <row r="136" spans="1:15" s="292" customFormat="1" ht="26.25" customHeight="1" x14ac:dyDescent="0.25">
      <c r="A136" s="296"/>
      <c r="B136" s="291"/>
      <c r="C136" s="295"/>
      <c r="D136" s="291"/>
      <c r="E136" s="291"/>
      <c r="F136" s="291"/>
      <c r="G136" s="291"/>
      <c r="H136" s="296"/>
      <c r="I136" s="291"/>
      <c r="J136" s="295"/>
      <c r="K136" s="291"/>
      <c r="L136" s="291"/>
      <c r="M136" s="291"/>
      <c r="N136" s="291"/>
      <c r="O136" s="291"/>
    </row>
    <row r="137" spans="1:15" s="292" customFormat="1" ht="33.75" customHeight="1" x14ac:dyDescent="0.2">
      <c r="A137" s="387"/>
      <c r="C137" s="291"/>
      <c r="D137" s="291"/>
      <c r="E137" s="291"/>
      <c r="F137" s="291"/>
      <c r="G137" s="291"/>
      <c r="H137" s="387"/>
      <c r="J137" s="291"/>
      <c r="K137" s="291"/>
      <c r="L137" s="291"/>
      <c r="M137" s="291"/>
      <c r="N137" s="291"/>
      <c r="O137" s="291"/>
    </row>
    <row r="138" spans="1:15" s="292" customFormat="1" ht="15" customHeight="1" x14ac:dyDescent="0.25">
      <c r="A138" s="296"/>
      <c r="B138" s="291"/>
      <c r="C138" s="295"/>
      <c r="D138" s="291"/>
      <c r="E138" s="291"/>
      <c r="F138" s="291"/>
      <c r="G138" s="291"/>
      <c r="H138" s="296"/>
      <c r="I138" s="291"/>
      <c r="J138" s="295"/>
      <c r="K138" s="291"/>
      <c r="L138" s="291"/>
      <c r="M138" s="291"/>
      <c r="N138" s="291"/>
      <c r="O138" s="291"/>
    </row>
    <row r="139" spans="1:15" s="292" customFormat="1" ht="15" customHeight="1" x14ac:dyDescent="0.25">
      <c r="A139" s="296"/>
      <c r="B139" s="291"/>
      <c r="C139" s="295"/>
      <c r="D139" s="291"/>
      <c r="E139" s="291"/>
      <c r="F139" s="291"/>
      <c r="G139" s="291"/>
      <c r="H139" s="296"/>
      <c r="I139" s="291"/>
      <c r="J139" s="295"/>
      <c r="K139" s="291"/>
      <c r="L139" s="291"/>
      <c r="M139" s="291"/>
      <c r="N139" s="291"/>
      <c r="O139" s="291"/>
    </row>
    <row r="140" spans="1:15" s="292" customFormat="1" ht="15" customHeight="1" x14ac:dyDescent="0.25">
      <c r="A140" s="296"/>
      <c r="B140" s="291"/>
      <c r="C140" s="295"/>
      <c r="D140" s="291"/>
      <c r="E140" s="291"/>
      <c r="F140" s="291"/>
      <c r="G140" s="291"/>
      <c r="H140" s="296"/>
      <c r="I140" s="291"/>
      <c r="J140" s="295"/>
      <c r="K140" s="291"/>
      <c r="L140" s="291"/>
      <c r="M140" s="291"/>
      <c r="N140" s="291"/>
      <c r="O140" s="291"/>
    </row>
    <row r="141" spans="1:15" s="292" customFormat="1" ht="15" customHeight="1" x14ac:dyDescent="0.25">
      <c r="A141" s="296"/>
      <c r="B141" s="291"/>
      <c r="C141" s="295"/>
      <c r="D141" s="291"/>
      <c r="E141" s="291"/>
      <c r="F141" s="291"/>
      <c r="G141" s="291"/>
      <c r="H141" s="296"/>
      <c r="I141" s="291"/>
      <c r="J141" s="295"/>
      <c r="K141" s="291"/>
      <c r="L141" s="291"/>
      <c r="M141" s="291"/>
      <c r="N141" s="291"/>
      <c r="O141" s="291"/>
    </row>
    <row r="142" spans="1:15" s="292" customFormat="1" ht="15" customHeight="1" x14ac:dyDescent="0.25">
      <c r="A142" s="296"/>
      <c r="B142" s="291"/>
      <c r="C142" s="295"/>
      <c r="D142" s="291"/>
      <c r="E142" s="291"/>
      <c r="F142" s="291"/>
      <c r="G142" s="291"/>
      <c r="H142" s="296"/>
      <c r="I142" s="291"/>
      <c r="J142" s="295"/>
      <c r="K142" s="291"/>
      <c r="L142" s="291"/>
      <c r="M142" s="291"/>
      <c r="N142" s="291"/>
      <c r="O142" s="291"/>
    </row>
    <row r="143" spans="1:15" s="292" customFormat="1" ht="15" customHeight="1" x14ac:dyDescent="0.25">
      <c r="A143" s="296"/>
      <c r="B143" s="291"/>
      <c r="C143" s="291"/>
      <c r="D143" s="291"/>
      <c r="E143" s="291"/>
      <c r="F143" s="291"/>
      <c r="G143" s="291"/>
      <c r="H143" s="296"/>
      <c r="I143" s="291"/>
      <c r="J143" s="291"/>
      <c r="K143" s="291"/>
      <c r="L143" s="291"/>
      <c r="M143" s="291"/>
      <c r="N143" s="291"/>
      <c r="O143" s="291"/>
    </row>
    <row r="144" spans="1:15" s="292" customFormat="1" ht="28.5" customHeight="1" x14ac:dyDescent="0.2">
      <c r="A144" s="387"/>
      <c r="C144" s="291"/>
      <c r="E144" s="291"/>
      <c r="F144" s="291"/>
      <c r="G144" s="389"/>
      <c r="H144" s="387"/>
      <c r="J144" s="291"/>
      <c r="L144" s="291"/>
      <c r="M144" s="291"/>
      <c r="N144" s="388"/>
      <c r="O144" s="291"/>
    </row>
    <row r="145" spans="1:15" s="292" customFormat="1" ht="27" customHeight="1" x14ac:dyDescent="0.25">
      <c r="A145" s="296"/>
      <c r="B145" s="291"/>
      <c r="C145" s="295"/>
      <c r="D145" s="291"/>
      <c r="E145" s="291"/>
      <c r="F145" s="291"/>
      <c r="G145" s="291"/>
      <c r="H145" s="296"/>
      <c r="I145" s="291"/>
      <c r="J145" s="295"/>
      <c r="K145" s="291"/>
      <c r="L145" s="291"/>
      <c r="M145" s="291"/>
      <c r="N145" s="291"/>
      <c r="O145" s="291"/>
    </row>
    <row r="146" spans="1:15" s="292" customFormat="1" ht="28.5" customHeight="1" x14ac:dyDescent="0.2">
      <c r="A146" s="387"/>
      <c r="C146" s="291"/>
      <c r="D146" s="291"/>
      <c r="E146" s="291"/>
      <c r="F146" s="291"/>
      <c r="G146" s="291"/>
      <c r="H146" s="387"/>
      <c r="J146" s="291"/>
      <c r="K146" s="291"/>
      <c r="L146" s="291"/>
      <c r="M146" s="291"/>
      <c r="N146" s="291"/>
      <c r="O146" s="291"/>
    </row>
    <row r="147" spans="1:15" s="292" customFormat="1" ht="15" customHeight="1" x14ac:dyDescent="0.25">
      <c r="A147" s="296"/>
      <c r="B147" s="291"/>
      <c r="C147" s="295"/>
      <c r="D147" s="291"/>
      <c r="E147" s="291"/>
      <c r="F147" s="291"/>
      <c r="G147" s="291"/>
      <c r="H147" s="296"/>
      <c r="I147" s="291"/>
      <c r="J147" s="295"/>
      <c r="K147" s="291"/>
      <c r="L147" s="291"/>
      <c r="M147" s="291"/>
      <c r="N147" s="291"/>
      <c r="O147" s="291"/>
    </row>
    <row r="148" spans="1:15" s="292" customFormat="1" ht="15" customHeight="1" x14ac:dyDescent="0.25">
      <c r="A148" s="296"/>
      <c r="B148" s="291"/>
      <c r="C148" s="295"/>
      <c r="D148" s="291"/>
      <c r="E148" s="291"/>
      <c r="F148" s="291"/>
      <c r="G148" s="291"/>
      <c r="H148" s="296"/>
      <c r="I148" s="291"/>
      <c r="J148" s="295"/>
      <c r="K148" s="291"/>
      <c r="L148" s="291"/>
      <c r="M148" s="291"/>
      <c r="N148" s="291"/>
      <c r="O148" s="291"/>
    </row>
    <row r="149" spans="1:15" s="292" customFormat="1" ht="15" customHeight="1" x14ac:dyDescent="0.25">
      <c r="A149" s="296"/>
      <c r="B149" s="291"/>
      <c r="C149" s="295"/>
      <c r="D149" s="291"/>
      <c r="E149" s="291"/>
      <c r="F149" s="291"/>
      <c r="G149" s="291"/>
      <c r="H149" s="296"/>
      <c r="I149" s="291"/>
      <c r="J149" s="295"/>
      <c r="K149" s="291"/>
      <c r="L149" s="291"/>
      <c r="M149" s="291"/>
      <c r="N149" s="291"/>
      <c r="O149" s="291"/>
    </row>
    <row r="150" spans="1:15" s="292" customFormat="1" ht="15" customHeight="1" x14ac:dyDescent="0.25">
      <c r="A150" s="296"/>
      <c r="B150" s="291"/>
      <c r="C150" s="295"/>
      <c r="D150" s="291"/>
      <c r="E150" s="291"/>
      <c r="F150" s="291"/>
      <c r="G150" s="291"/>
      <c r="H150" s="296"/>
      <c r="I150" s="291"/>
      <c r="J150" s="295"/>
      <c r="K150" s="291"/>
      <c r="L150" s="291"/>
      <c r="M150" s="291"/>
      <c r="N150" s="291"/>
      <c r="O150" s="291"/>
    </row>
    <row r="151" spans="1:15" s="292" customFormat="1" ht="15" customHeight="1" x14ac:dyDescent="0.25">
      <c r="A151" s="296"/>
      <c r="B151" s="291"/>
      <c r="C151" s="295"/>
      <c r="D151" s="291"/>
      <c r="E151" s="291"/>
      <c r="F151" s="291"/>
      <c r="G151" s="291"/>
      <c r="H151" s="296"/>
      <c r="I151" s="291"/>
      <c r="J151" s="295"/>
      <c r="K151" s="291"/>
      <c r="L151" s="291"/>
      <c r="M151" s="291"/>
      <c r="N151" s="291"/>
      <c r="O151" s="291"/>
    </row>
    <row r="152" spans="1:15" s="292" customFormat="1" ht="15" customHeight="1" x14ac:dyDescent="0.25">
      <c r="A152" s="296"/>
      <c r="B152" s="291"/>
      <c r="C152" s="291"/>
      <c r="D152" s="291"/>
      <c r="E152" s="291"/>
      <c r="F152" s="291"/>
      <c r="G152" s="291"/>
      <c r="H152" s="296"/>
      <c r="I152" s="291"/>
      <c r="J152" s="291"/>
      <c r="K152" s="291"/>
      <c r="L152" s="291"/>
      <c r="M152" s="291"/>
      <c r="N152" s="291"/>
      <c r="O152" s="291"/>
    </row>
    <row r="153" spans="1:15" s="292" customFormat="1" ht="27" customHeight="1" x14ac:dyDescent="0.2">
      <c r="A153" s="387"/>
      <c r="C153" s="291"/>
      <c r="E153" s="291"/>
      <c r="F153" s="291"/>
      <c r="G153" s="389"/>
      <c r="H153" s="387"/>
      <c r="J153" s="291"/>
      <c r="L153" s="291"/>
      <c r="M153" s="291"/>
      <c r="N153" s="388"/>
      <c r="O153" s="291"/>
    </row>
    <row r="154" spans="1:15" s="292" customFormat="1" ht="15" customHeight="1" x14ac:dyDescent="0.25">
      <c r="A154" s="296"/>
      <c r="B154" s="291"/>
      <c r="C154" s="295"/>
      <c r="D154" s="291"/>
      <c r="E154" s="291"/>
      <c r="F154" s="291"/>
      <c r="G154" s="291"/>
      <c r="H154" s="296"/>
      <c r="I154" s="291"/>
      <c r="J154" s="295"/>
      <c r="K154" s="291"/>
      <c r="L154" s="291"/>
      <c r="M154" s="291"/>
      <c r="N154" s="291"/>
      <c r="O154" s="291"/>
    </row>
    <row r="155" spans="1:15" s="292" customFormat="1" ht="15" customHeight="1" x14ac:dyDescent="0.25">
      <c r="A155" s="393"/>
      <c r="B155" s="1"/>
      <c r="C155" s="1"/>
      <c r="D155" s="1"/>
      <c r="E155" s="1"/>
      <c r="F155" s="1"/>
      <c r="G155" s="1"/>
      <c r="H155" s="393"/>
      <c r="I155" s="1"/>
      <c r="J155" s="1"/>
      <c r="K155" s="1"/>
      <c r="L155" s="1"/>
      <c r="M155" s="1"/>
      <c r="N155" s="1"/>
      <c r="O155" s="1"/>
    </row>
    <row r="156" spans="1:15" s="292" customFormat="1" ht="15" customHeight="1" x14ac:dyDescent="0.25">
      <c r="A156" s="393"/>
      <c r="B156" s="1"/>
      <c r="C156" s="1"/>
      <c r="D156" s="1"/>
      <c r="E156" s="1"/>
      <c r="F156" s="1"/>
      <c r="G156" s="1"/>
      <c r="H156" s="393"/>
      <c r="I156" s="1"/>
      <c r="J156" s="1"/>
      <c r="K156" s="1"/>
      <c r="L156" s="1"/>
      <c r="M156" s="1"/>
      <c r="N156" s="1"/>
      <c r="O156" s="1"/>
    </row>
    <row r="157" spans="1:15" s="292" customFormat="1" ht="15" customHeight="1" x14ac:dyDescent="0.25">
      <c r="A157" s="393"/>
      <c r="B157" s="1"/>
      <c r="C157" s="1"/>
      <c r="D157" s="1"/>
      <c r="E157" s="1"/>
      <c r="F157" s="1"/>
      <c r="G157" s="1"/>
      <c r="H157" s="393"/>
      <c r="I157" s="1"/>
      <c r="J157" s="1"/>
      <c r="K157" s="1"/>
      <c r="L157" s="1"/>
      <c r="M157" s="1"/>
      <c r="N157" s="1"/>
      <c r="O157" s="1"/>
    </row>
    <row r="158" spans="1:15" s="292" customFormat="1" ht="15" customHeight="1" x14ac:dyDescent="0.25">
      <c r="A158" s="393"/>
      <c r="B158" s="1"/>
      <c r="C158" s="1"/>
      <c r="D158" s="1"/>
      <c r="E158" s="1"/>
      <c r="F158" s="1"/>
      <c r="G158" s="1"/>
      <c r="H158" s="393"/>
      <c r="I158" s="1"/>
      <c r="J158" s="1"/>
      <c r="K158" s="1"/>
      <c r="L158" s="1"/>
      <c r="M158" s="1"/>
      <c r="N158" s="1"/>
      <c r="O158" s="1"/>
    </row>
    <row r="159" spans="1:15" s="292" customFormat="1" ht="15" customHeight="1" x14ac:dyDescent="0.25">
      <c r="A159" s="393"/>
      <c r="B159" s="1"/>
      <c r="C159" s="1"/>
      <c r="D159" s="1"/>
      <c r="E159" s="1"/>
      <c r="F159" s="1"/>
      <c r="G159" s="1"/>
      <c r="H159" s="393"/>
      <c r="I159" s="1"/>
      <c r="J159" s="1"/>
      <c r="K159" s="1"/>
      <c r="L159" s="1"/>
      <c r="M159" s="1"/>
      <c r="N159" s="1"/>
      <c r="O159" s="1"/>
    </row>
    <row r="160" spans="1:15" s="292" customFormat="1" ht="15" customHeight="1" x14ac:dyDescent="0.25">
      <c r="A160" s="393"/>
      <c r="B160" s="1"/>
      <c r="C160" s="1"/>
      <c r="D160" s="1"/>
      <c r="E160" s="1"/>
      <c r="F160" s="1"/>
      <c r="G160" s="1"/>
      <c r="H160" s="393"/>
      <c r="I160" s="1"/>
      <c r="J160" s="1"/>
      <c r="K160" s="1"/>
      <c r="L160" s="1"/>
      <c r="M160" s="1"/>
      <c r="N160" s="1"/>
      <c r="O160" s="1"/>
    </row>
    <row r="161" spans="1:16" s="292" customFormat="1" ht="15" customHeight="1" x14ac:dyDescent="0.25">
      <c r="A161" s="393"/>
      <c r="B161" s="1"/>
      <c r="C161" s="1"/>
      <c r="D161" s="1"/>
      <c r="E161" s="1"/>
      <c r="F161" s="1"/>
      <c r="G161" s="1"/>
      <c r="H161" s="393"/>
      <c r="I161" s="1"/>
      <c r="J161" s="1"/>
      <c r="K161" s="1"/>
      <c r="L161" s="1"/>
      <c r="M161" s="1"/>
      <c r="N161" s="1"/>
      <c r="O161" s="1"/>
    </row>
    <row r="162" spans="1:16" s="292" customFormat="1" ht="15" customHeight="1" x14ac:dyDescent="0.25">
      <c r="A162" s="393"/>
      <c r="B162" s="1"/>
      <c r="C162" s="1"/>
      <c r="D162" s="1"/>
      <c r="E162" s="1"/>
      <c r="F162" s="1"/>
      <c r="G162" s="1"/>
      <c r="H162" s="393"/>
      <c r="I162" s="1"/>
      <c r="J162" s="1"/>
      <c r="K162" s="1"/>
      <c r="L162" s="1"/>
      <c r="M162" s="1"/>
      <c r="N162" s="1"/>
      <c r="O162" s="1"/>
    </row>
    <row r="163" spans="1:16" s="292" customFormat="1" ht="15" customHeight="1" x14ac:dyDescent="0.25">
      <c r="A163" s="393"/>
      <c r="B163" s="1"/>
      <c r="C163" s="1"/>
      <c r="D163" s="1"/>
      <c r="E163" s="1"/>
      <c r="F163" s="1"/>
      <c r="G163" s="1"/>
      <c r="H163" s="393"/>
      <c r="I163" s="1"/>
      <c r="J163" s="1"/>
      <c r="K163" s="1"/>
      <c r="L163" s="1"/>
      <c r="M163" s="1"/>
      <c r="N163" s="1"/>
      <c r="O163" s="1"/>
    </row>
    <row r="164" spans="1:16" s="292" customFormat="1" ht="15" customHeight="1" x14ac:dyDescent="0.25">
      <c r="A164" s="393"/>
      <c r="B164" s="1"/>
      <c r="C164" s="1"/>
      <c r="D164" s="1"/>
      <c r="E164" s="1"/>
      <c r="F164" s="1"/>
      <c r="G164" s="1"/>
      <c r="H164" s="393"/>
      <c r="I164" s="1"/>
      <c r="J164" s="1"/>
      <c r="K164" s="1"/>
      <c r="L164" s="1"/>
      <c r="M164" s="1"/>
      <c r="N164" s="1"/>
      <c r="O164" s="1"/>
    </row>
    <row r="165" spans="1:16" s="292" customFormat="1" ht="15" customHeight="1" x14ac:dyDescent="0.25">
      <c r="A165" s="393"/>
      <c r="B165" s="1"/>
      <c r="C165" s="1"/>
      <c r="D165" s="1"/>
      <c r="E165" s="1"/>
      <c r="F165" s="1"/>
      <c r="G165" s="1"/>
      <c r="H165" s="393"/>
      <c r="I165" s="1"/>
      <c r="J165" s="1"/>
      <c r="K165" s="1"/>
      <c r="L165" s="1"/>
      <c r="M165" s="1"/>
      <c r="N165" s="1"/>
      <c r="O165" s="1"/>
    </row>
    <row r="166" spans="1:16" s="292" customFormat="1" ht="15" customHeight="1" x14ac:dyDescent="0.25">
      <c r="A166" s="393"/>
      <c r="B166" s="1"/>
      <c r="C166" s="1"/>
      <c r="D166" s="1"/>
      <c r="E166" s="1"/>
      <c r="F166" s="1"/>
      <c r="G166" s="1"/>
      <c r="H166" s="393"/>
      <c r="I166" s="1"/>
      <c r="J166" s="1"/>
      <c r="K166" s="1"/>
      <c r="L166" s="1"/>
      <c r="M166" s="1"/>
      <c r="N166" s="1"/>
      <c r="O166" s="1"/>
    </row>
    <row r="167" spans="1:16" s="292" customFormat="1" ht="15" customHeight="1" x14ac:dyDescent="0.25">
      <c r="A167" s="393"/>
      <c r="B167" s="1"/>
      <c r="C167" s="1"/>
      <c r="D167" s="1"/>
      <c r="E167" s="1"/>
      <c r="F167" s="1"/>
      <c r="G167" s="1"/>
      <c r="H167" s="393"/>
      <c r="I167" s="1"/>
      <c r="J167" s="1"/>
      <c r="K167" s="1"/>
      <c r="L167" s="1"/>
      <c r="M167" s="1"/>
      <c r="N167" s="1"/>
      <c r="O167" s="1"/>
    </row>
    <row r="168" spans="1:16" s="292" customFormat="1" ht="15" customHeight="1" x14ac:dyDescent="0.25">
      <c r="A168" s="393"/>
      <c r="B168" s="1"/>
      <c r="C168" s="1"/>
      <c r="D168" s="1"/>
      <c r="E168" s="1"/>
      <c r="F168" s="1"/>
      <c r="G168" s="1"/>
      <c r="H168" s="393"/>
      <c r="I168" s="1"/>
      <c r="J168" s="1"/>
      <c r="K168" s="1"/>
      <c r="L168" s="1"/>
      <c r="M168" s="1"/>
      <c r="N168" s="1"/>
      <c r="O168" s="1"/>
    </row>
    <row r="169" spans="1:16" s="292" customFormat="1" ht="15" customHeight="1" x14ac:dyDescent="0.25">
      <c r="A169" s="393"/>
      <c r="B169" s="1"/>
      <c r="C169" s="1"/>
      <c r="D169" s="1"/>
      <c r="E169" s="1"/>
      <c r="F169" s="1"/>
      <c r="G169" s="1"/>
      <c r="H169" s="393"/>
      <c r="I169" s="1"/>
      <c r="J169" s="1"/>
      <c r="K169" s="1"/>
      <c r="L169" s="1"/>
      <c r="M169" s="1"/>
      <c r="N169" s="1"/>
      <c r="O169" s="1"/>
    </row>
    <row r="170" spans="1:16" s="393" customFormat="1" ht="15" customHeight="1" x14ac:dyDescent="0.2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292"/>
    </row>
    <row r="171" spans="1:16" s="393" customFormat="1" ht="15" customHeight="1" x14ac:dyDescent="0.2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292"/>
    </row>
    <row r="172" spans="1:16" s="393" customFormat="1" ht="15" customHeight="1" x14ac:dyDescent="0.2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292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70</v>
      </c>
      <c r="B1" s="338" t="s">
        <v>0</v>
      </c>
      <c r="C1" s="338"/>
      <c r="D1" s="338"/>
      <c r="E1" s="338"/>
      <c r="F1" s="338"/>
      <c r="H1" s="338" t="s">
        <v>0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+B19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tr">
        <f>+FPLD_tot!B13</f>
        <v>Decorrenti ANNO 2021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15989</v>
      </c>
      <c r="C14" s="188">
        <v>26931</v>
      </c>
      <c r="D14" s="188">
        <v>4680</v>
      </c>
      <c r="E14" s="188">
        <v>3200</v>
      </c>
      <c r="F14" s="189">
        <v>50800</v>
      </c>
    </row>
    <row r="15" spans="1:13" ht="15" customHeight="1" x14ac:dyDescent="0.2">
      <c r="A15" s="187" t="s">
        <v>29</v>
      </c>
      <c r="B15" s="188">
        <v>8283</v>
      </c>
      <c r="C15" s="188">
        <v>6403</v>
      </c>
      <c r="D15" s="188">
        <v>1169</v>
      </c>
      <c r="E15" s="188">
        <v>28579</v>
      </c>
      <c r="F15" s="189">
        <v>44434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24272</v>
      </c>
      <c r="C17" s="195">
        <v>33334</v>
      </c>
      <c r="D17" s="195">
        <v>5849</v>
      </c>
      <c r="E17" s="195">
        <v>31779</v>
      </c>
      <c r="F17" s="196">
        <v>95234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351" t="str">
        <f>+FPLD_tot!$B$20</f>
        <v>Decorrenti ANNO 2022</v>
      </c>
      <c r="C19" s="351"/>
      <c r="D19" s="351"/>
      <c r="E19" s="351"/>
      <c r="F19" s="352"/>
      <c r="H19" s="168"/>
    </row>
    <row r="20" spans="1:13" x14ac:dyDescent="0.2">
      <c r="A20" s="187" t="s">
        <v>28</v>
      </c>
      <c r="B20" s="188">
        <v>14588</v>
      </c>
      <c r="C20" s="188">
        <v>22714</v>
      </c>
      <c r="D20" s="188">
        <v>4102</v>
      </c>
      <c r="E20" s="188">
        <v>2944</v>
      </c>
      <c r="F20" s="189">
        <v>44348</v>
      </c>
    </row>
    <row r="21" spans="1:13" x14ac:dyDescent="0.2">
      <c r="A21" s="187" t="s">
        <v>29</v>
      </c>
      <c r="B21" s="188">
        <v>7640</v>
      </c>
      <c r="C21" s="188">
        <v>6237</v>
      </c>
      <c r="D21" s="188">
        <v>967</v>
      </c>
      <c r="E21" s="188">
        <v>26327</v>
      </c>
      <c r="F21" s="189">
        <v>41171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 t="str">
        <f>+B13</f>
        <v>Decorrenti ANNO 2021</v>
      </c>
      <c r="I22" s="338"/>
      <c r="J22" s="338"/>
      <c r="K22" s="338"/>
      <c r="L22" s="338"/>
      <c r="M22" s="338"/>
    </row>
    <row r="23" spans="1:13" x14ac:dyDescent="0.2">
      <c r="A23" s="207" t="s">
        <v>13</v>
      </c>
      <c r="B23" s="208">
        <v>22228</v>
      </c>
      <c r="C23" s="209">
        <v>28951</v>
      </c>
      <c r="D23" s="209">
        <v>5069</v>
      </c>
      <c r="E23" s="209">
        <v>29271</v>
      </c>
      <c r="F23" s="210">
        <v>85519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88</v>
      </c>
      <c r="B38" s="338" t="s">
        <v>0</v>
      </c>
      <c r="C38" s="338"/>
      <c r="D38" s="338"/>
      <c r="E38" s="338"/>
      <c r="F38" s="338"/>
      <c r="H38" s="338" t="s">
        <v>0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tr">
        <f>+FPLD_tot!B13</f>
        <v>Decorrenti ANNO 2021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67.19</v>
      </c>
      <c r="C51" s="215">
        <v>61.65</v>
      </c>
      <c r="D51" s="215">
        <v>56.51</v>
      </c>
      <c r="E51" s="215">
        <v>74.989999999999995</v>
      </c>
      <c r="F51" s="216">
        <v>63.76</v>
      </c>
    </row>
    <row r="52" spans="1:6" s="50" customFormat="1" x14ac:dyDescent="0.2">
      <c r="A52" s="187" t="s">
        <v>29</v>
      </c>
      <c r="B52" s="215">
        <v>67.12</v>
      </c>
      <c r="C52" s="215">
        <v>61.23</v>
      </c>
      <c r="D52" s="215">
        <v>55.16</v>
      </c>
      <c r="E52" s="215">
        <v>73.25</v>
      </c>
      <c r="F52" s="216">
        <v>69.900000000000006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67.16</v>
      </c>
      <c r="C54" s="220">
        <v>61.57</v>
      </c>
      <c r="D54" s="220">
        <v>56.24</v>
      </c>
      <c r="E54" s="220">
        <v>73.42</v>
      </c>
      <c r="F54" s="221">
        <v>66.62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+B19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67.2</v>
      </c>
      <c r="C57" s="215">
        <v>61.49</v>
      </c>
      <c r="D57" s="215">
        <v>56.96</v>
      </c>
      <c r="E57" s="215">
        <v>76.88</v>
      </c>
      <c r="F57" s="216">
        <v>63.97</v>
      </c>
    </row>
    <row r="58" spans="1:6" x14ac:dyDescent="0.2">
      <c r="A58" s="187" t="s">
        <v>29</v>
      </c>
      <c r="B58" s="215">
        <v>67.17</v>
      </c>
      <c r="C58" s="215">
        <v>61</v>
      </c>
      <c r="D58" s="215">
        <v>55.36</v>
      </c>
      <c r="E58" s="215">
        <v>74.12</v>
      </c>
      <c r="F58" s="216">
        <v>70.400000000000006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67.19</v>
      </c>
      <c r="C60" s="220">
        <v>61.38</v>
      </c>
      <c r="D60" s="220">
        <v>56.65</v>
      </c>
      <c r="E60" s="220">
        <v>74.400000000000006</v>
      </c>
      <c r="F60" s="221">
        <v>67.069999999999993</v>
      </c>
    </row>
    <row r="61" spans="1:6" x14ac:dyDescent="0.2">
      <c r="A61" s="304"/>
      <c r="B61" s="305"/>
      <c r="C61" s="305"/>
      <c r="D61" s="305"/>
      <c r="E61" s="305"/>
      <c r="F61" s="305"/>
    </row>
    <row r="62" spans="1:6" x14ac:dyDescent="0.2">
      <c r="A62" s="138"/>
      <c r="B62" s="138"/>
      <c r="C62" s="138"/>
      <c r="D62" s="138"/>
      <c r="E62" s="138"/>
      <c r="F62" s="138"/>
    </row>
    <row r="63" spans="1:6" x14ac:dyDescent="0.2">
      <c r="A63" s="138"/>
      <c r="B63" s="138"/>
      <c r="C63" s="138"/>
      <c r="D63" s="138"/>
      <c r="E63" s="138"/>
      <c r="F63" s="138"/>
    </row>
    <row r="67" spans="1:13" ht="15" customHeight="1" x14ac:dyDescent="0.2"/>
    <row r="74" spans="1:13" x14ac:dyDescent="0.2">
      <c r="A74" s="3" t="s">
        <v>71</v>
      </c>
      <c r="B74" s="338" t="s">
        <v>0</v>
      </c>
      <c r="C74" s="338"/>
      <c r="D74" s="338"/>
      <c r="E74" s="338"/>
      <c r="F74" s="338"/>
      <c r="H74" s="338" t="s">
        <v>0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tr">
        <f>+FPLD_tot!B13</f>
        <v>Decorrenti ANNO 2021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6886</v>
      </c>
      <c r="C87" s="188">
        <v>11688</v>
      </c>
      <c r="D87" s="188">
        <v>1365</v>
      </c>
      <c r="E87" s="188">
        <v>9776</v>
      </c>
      <c r="F87" s="232">
        <v>29715</v>
      </c>
    </row>
    <row r="88" spans="1:13" x14ac:dyDescent="0.2">
      <c r="A88" s="231" t="s">
        <v>35</v>
      </c>
      <c r="B88" s="188">
        <v>4803</v>
      </c>
      <c r="C88" s="188">
        <v>11068</v>
      </c>
      <c r="D88" s="188">
        <v>1349</v>
      </c>
      <c r="E88" s="188">
        <v>8057</v>
      </c>
      <c r="F88" s="189">
        <v>25277</v>
      </c>
    </row>
    <row r="89" spans="1:13" x14ac:dyDescent="0.2">
      <c r="A89" s="231" t="s">
        <v>36</v>
      </c>
      <c r="B89" s="188">
        <v>5167</v>
      </c>
      <c r="C89" s="188">
        <v>6367</v>
      </c>
      <c r="D89" s="188">
        <v>1288</v>
      </c>
      <c r="E89" s="188">
        <v>6539</v>
      </c>
      <c r="F89" s="189">
        <v>19361</v>
      </c>
    </row>
    <row r="90" spans="1:13" x14ac:dyDescent="0.2">
      <c r="A90" s="231" t="s">
        <v>37</v>
      </c>
      <c r="B90" s="188">
        <v>7416</v>
      </c>
      <c r="C90" s="188">
        <v>4211</v>
      </c>
      <c r="D90" s="188">
        <v>1847</v>
      </c>
      <c r="E90" s="188">
        <v>7407</v>
      </c>
      <c r="F90" s="189">
        <v>20881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24272</v>
      </c>
      <c r="C92" s="234">
        <v>33334</v>
      </c>
      <c r="D92" s="234">
        <v>5849</v>
      </c>
      <c r="E92" s="234">
        <v>31779</v>
      </c>
      <c r="F92" s="235">
        <v>95234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88" t="str">
        <f>+B19</f>
        <v>Decorrenti ANNO 2022</v>
      </c>
      <c r="C94" s="288"/>
      <c r="D94" s="288"/>
      <c r="E94" s="288"/>
      <c r="F94" s="289"/>
    </row>
    <row r="95" spans="1:13" x14ac:dyDescent="0.2">
      <c r="A95" s="231" t="s">
        <v>34</v>
      </c>
      <c r="B95" s="188">
        <v>6286</v>
      </c>
      <c r="C95" s="188">
        <v>10588</v>
      </c>
      <c r="D95" s="188">
        <v>1305</v>
      </c>
      <c r="E95" s="188">
        <v>9061</v>
      </c>
      <c r="F95" s="232">
        <v>27240</v>
      </c>
    </row>
    <row r="96" spans="1:13" x14ac:dyDescent="0.2">
      <c r="A96" s="231" t="s">
        <v>35</v>
      </c>
      <c r="B96" s="188">
        <v>4586</v>
      </c>
      <c r="C96" s="188">
        <v>9751</v>
      </c>
      <c r="D96" s="188">
        <v>1126</v>
      </c>
      <c r="E96" s="188">
        <v>7200</v>
      </c>
      <c r="F96" s="189">
        <v>22663</v>
      </c>
    </row>
    <row r="97" spans="1:6" x14ac:dyDescent="0.2">
      <c r="A97" s="231" t="s">
        <v>36</v>
      </c>
      <c r="B97" s="188">
        <v>4714</v>
      </c>
      <c r="C97" s="188">
        <v>5478</v>
      </c>
      <c r="D97" s="188">
        <v>1129</v>
      </c>
      <c r="E97" s="188">
        <v>6080</v>
      </c>
      <c r="F97" s="189">
        <v>17401</v>
      </c>
    </row>
    <row r="98" spans="1:6" x14ac:dyDescent="0.2">
      <c r="A98" s="231" t="s">
        <v>37</v>
      </c>
      <c r="B98" s="188">
        <v>6642</v>
      </c>
      <c r="C98" s="188">
        <v>3134</v>
      </c>
      <c r="D98" s="188">
        <v>1509</v>
      </c>
      <c r="E98" s="188">
        <v>6930</v>
      </c>
      <c r="F98" s="189">
        <v>18215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22228</v>
      </c>
      <c r="C100" s="240">
        <v>28951</v>
      </c>
      <c r="D100" s="240">
        <v>5069</v>
      </c>
      <c r="E100" s="240">
        <v>29271</v>
      </c>
      <c r="F100" s="241">
        <v>85519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209</v>
      </c>
      <c r="B116" s="338" t="s">
        <v>0</v>
      </c>
      <c r="C116" s="338"/>
      <c r="D116" s="338"/>
      <c r="E116" s="338"/>
      <c r="F116" s="338"/>
      <c r="H116" s="338" t="s">
        <v>0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+B19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tr">
        <f>+FPLD_tot!B13</f>
        <v>Decorrenti ANNO 2021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0</v>
      </c>
      <c r="C129" s="247">
        <v>4</v>
      </c>
      <c r="D129" s="247">
        <v>2098</v>
      </c>
      <c r="E129" s="247">
        <v>1882</v>
      </c>
      <c r="F129" s="232">
        <v>3984</v>
      </c>
    </row>
    <row r="130" spans="1:13" x14ac:dyDescent="0.2">
      <c r="A130" s="187" t="s">
        <v>25</v>
      </c>
      <c r="B130" s="247">
        <v>0</v>
      </c>
      <c r="C130" s="247">
        <v>8794</v>
      </c>
      <c r="D130" s="247">
        <v>1962</v>
      </c>
      <c r="E130" s="247">
        <v>1565</v>
      </c>
      <c r="F130" s="232">
        <v>12321</v>
      </c>
    </row>
    <row r="131" spans="1:13" x14ac:dyDescent="0.2">
      <c r="A131" s="187" t="s">
        <v>23</v>
      </c>
      <c r="B131" s="247">
        <v>77</v>
      </c>
      <c r="C131" s="247">
        <v>22009</v>
      </c>
      <c r="D131" s="247">
        <v>1536</v>
      </c>
      <c r="E131" s="247">
        <v>2435</v>
      </c>
      <c r="F131" s="232">
        <v>26057</v>
      </c>
    </row>
    <row r="132" spans="1:13" x14ac:dyDescent="0.2">
      <c r="A132" s="187" t="s">
        <v>100</v>
      </c>
      <c r="B132" s="247">
        <v>23468</v>
      </c>
      <c r="C132" s="247">
        <v>2527</v>
      </c>
      <c r="D132" s="247">
        <v>228</v>
      </c>
      <c r="E132" s="247">
        <v>2121</v>
      </c>
      <c r="F132" s="232">
        <v>28344</v>
      </c>
    </row>
    <row r="133" spans="1:13" x14ac:dyDescent="0.2">
      <c r="A133" s="187" t="s">
        <v>101</v>
      </c>
      <c r="B133" s="247">
        <v>727</v>
      </c>
      <c r="C133" s="247">
        <v>0</v>
      </c>
      <c r="D133" s="247">
        <v>25</v>
      </c>
      <c r="E133" s="247">
        <v>23776</v>
      </c>
      <c r="F133" s="22">
        <v>24528</v>
      </c>
    </row>
    <row r="134" spans="1:13" s="50" customFormat="1" x14ac:dyDescent="0.2">
      <c r="A134" s="113" t="s">
        <v>13</v>
      </c>
      <c r="B134" s="234">
        <v>24272</v>
      </c>
      <c r="C134" s="234">
        <v>33334</v>
      </c>
      <c r="D134" s="234">
        <v>5849</v>
      </c>
      <c r="E134" s="234">
        <v>31779</v>
      </c>
      <c r="F134" s="235">
        <v>95234</v>
      </c>
    </row>
    <row r="135" spans="1:13" s="168" customFormat="1" x14ac:dyDescent="0.2">
      <c r="A135" s="248" t="s">
        <v>84</v>
      </c>
      <c r="B135" s="249">
        <v>67.16</v>
      </c>
      <c r="C135" s="250">
        <v>61.57</v>
      </c>
      <c r="D135" s="250">
        <v>56.24</v>
      </c>
      <c r="E135" s="250">
        <v>73.42</v>
      </c>
      <c r="F135" s="250">
        <v>66.62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353" t="str">
        <f>+B19</f>
        <v>Decorrenti ANNO 2022</v>
      </c>
      <c r="C137" s="353"/>
      <c r="D137" s="353"/>
      <c r="E137" s="353"/>
      <c r="F137" s="354"/>
    </row>
    <row r="138" spans="1:13" s="256" customFormat="1" x14ac:dyDescent="0.2">
      <c r="A138" s="187" t="s">
        <v>38</v>
      </c>
      <c r="B138" s="188">
        <v>0</v>
      </c>
      <c r="C138" s="188">
        <v>1</v>
      </c>
      <c r="D138" s="188">
        <v>1679</v>
      </c>
      <c r="E138" s="188">
        <v>1455</v>
      </c>
      <c r="F138" s="189">
        <v>3135</v>
      </c>
    </row>
    <row r="139" spans="1:13" s="256" customFormat="1" x14ac:dyDescent="0.2">
      <c r="A139" s="187" t="s">
        <v>25</v>
      </c>
      <c r="B139" s="188">
        <v>0</v>
      </c>
      <c r="C139" s="188">
        <v>8638</v>
      </c>
      <c r="D139" s="188">
        <v>1645</v>
      </c>
      <c r="E139" s="188">
        <v>1287</v>
      </c>
      <c r="F139" s="189">
        <v>11570</v>
      </c>
    </row>
    <row r="140" spans="1:13" s="256" customFormat="1" x14ac:dyDescent="0.2">
      <c r="A140" s="187" t="s">
        <v>23</v>
      </c>
      <c r="B140" s="188">
        <v>0</v>
      </c>
      <c r="C140" s="188">
        <v>18146</v>
      </c>
      <c r="D140" s="188">
        <v>1468</v>
      </c>
      <c r="E140" s="188">
        <v>2019</v>
      </c>
      <c r="F140" s="189">
        <v>21633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21452</v>
      </c>
      <c r="C141" s="188">
        <v>2166</v>
      </c>
      <c r="D141" s="188">
        <v>254</v>
      </c>
      <c r="E141" s="188">
        <v>1788</v>
      </c>
      <c r="F141" s="189">
        <v>25660</v>
      </c>
    </row>
    <row r="142" spans="1:13" s="158" customFormat="1" x14ac:dyDescent="0.2">
      <c r="A142" s="187" t="s">
        <v>101</v>
      </c>
      <c r="B142" s="188">
        <v>776</v>
      </c>
      <c r="C142" s="188">
        <v>0</v>
      </c>
      <c r="D142" s="188">
        <v>23</v>
      </c>
      <c r="E142" s="188">
        <v>22722</v>
      </c>
      <c r="F142" s="189">
        <v>23521</v>
      </c>
    </row>
    <row r="143" spans="1:13" s="168" customFormat="1" x14ac:dyDescent="0.2">
      <c r="A143" s="113" t="s">
        <v>13</v>
      </c>
      <c r="B143" s="258">
        <v>22228</v>
      </c>
      <c r="C143" s="258">
        <v>28951</v>
      </c>
      <c r="D143" s="258">
        <v>5069</v>
      </c>
      <c r="E143" s="258">
        <v>29271</v>
      </c>
      <c r="F143" s="167">
        <v>85519</v>
      </c>
    </row>
    <row r="144" spans="1:13" x14ac:dyDescent="0.2">
      <c r="A144" s="248" t="s">
        <v>84</v>
      </c>
      <c r="B144" s="249">
        <v>67.19</v>
      </c>
      <c r="C144" s="250">
        <v>61.38</v>
      </c>
      <c r="D144" s="250">
        <v>56.65</v>
      </c>
      <c r="E144" s="250">
        <v>74.400000000000006</v>
      </c>
      <c r="F144" s="250">
        <v>67.069999999999993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210</v>
      </c>
      <c r="B159" s="338" t="s">
        <v>0</v>
      </c>
      <c r="C159" s="338"/>
      <c r="D159" s="338"/>
      <c r="E159" s="338"/>
      <c r="F159" s="338"/>
      <c r="H159" s="3" t="s">
        <v>211</v>
      </c>
      <c r="I159" s="338" t="s">
        <v>0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tr">
        <f>+FPLD_tot!B13</f>
        <v>Decorrenti ANNO 2021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939</v>
      </c>
      <c r="C172" s="188">
        <v>123</v>
      </c>
      <c r="D172" s="188">
        <v>832</v>
      </c>
      <c r="E172" s="188">
        <v>2012</v>
      </c>
      <c r="F172" s="189">
        <v>3906</v>
      </c>
      <c r="H172" s="270" t="s">
        <v>47</v>
      </c>
      <c r="I172" s="188">
        <v>1176</v>
      </c>
      <c r="J172" s="188">
        <v>79</v>
      </c>
      <c r="K172" s="188">
        <v>388</v>
      </c>
      <c r="L172" s="188">
        <v>5250</v>
      </c>
      <c r="M172" s="189">
        <v>6893</v>
      </c>
    </row>
    <row r="173" spans="1:13" x14ac:dyDescent="0.2">
      <c r="A173" s="270" t="s">
        <v>48</v>
      </c>
      <c r="B173" s="188">
        <v>9475</v>
      </c>
      <c r="C173" s="188">
        <v>5832</v>
      </c>
      <c r="D173" s="188">
        <v>3056</v>
      </c>
      <c r="E173" s="188">
        <v>1135</v>
      </c>
      <c r="F173" s="189">
        <v>19498</v>
      </c>
      <c r="H173" s="270" t="s">
        <v>48</v>
      </c>
      <c r="I173" s="188">
        <v>5966</v>
      </c>
      <c r="J173" s="188">
        <v>3633</v>
      </c>
      <c r="K173" s="188">
        <v>718</v>
      </c>
      <c r="L173" s="188">
        <v>20387</v>
      </c>
      <c r="M173" s="189">
        <v>30704</v>
      </c>
    </row>
    <row r="174" spans="1:13" x14ac:dyDescent="0.2">
      <c r="A174" s="270" t="s">
        <v>49</v>
      </c>
      <c r="B174" s="188">
        <v>4145</v>
      </c>
      <c r="C174" s="188">
        <v>11519</v>
      </c>
      <c r="D174" s="188">
        <v>684</v>
      </c>
      <c r="E174" s="188">
        <v>43</v>
      </c>
      <c r="F174" s="189">
        <v>16391</v>
      </c>
      <c r="H174" s="270" t="s">
        <v>49</v>
      </c>
      <c r="I174" s="188">
        <v>899</v>
      </c>
      <c r="J174" s="188">
        <v>2040</v>
      </c>
      <c r="K174" s="188">
        <v>53</v>
      </c>
      <c r="L174" s="188">
        <v>2434</v>
      </c>
      <c r="M174" s="189">
        <v>5426</v>
      </c>
    </row>
    <row r="175" spans="1:13" x14ac:dyDescent="0.2">
      <c r="A175" s="270" t="s">
        <v>50</v>
      </c>
      <c r="B175" s="188">
        <v>980</v>
      </c>
      <c r="C175" s="188">
        <v>6062</v>
      </c>
      <c r="D175" s="188">
        <v>91</v>
      </c>
      <c r="E175" s="188">
        <v>9</v>
      </c>
      <c r="F175" s="189">
        <v>7142</v>
      </c>
      <c r="H175" s="270" t="s">
        <v>50</v>
      </c>
      <c r="I175" s="188">
        <v>182</v>
      </c>
      <c r="J175" s="188">
        <v>443</v>
      </c>
      <c r="K175" s="188">
        <v>8</v>
      </c>
      <c r="L175" s="188">
        <v>408</v>
      </c>
      <c r="M175" s="189">
        <v>1041</v>
      </c>
    </row>
    <row r="176" spans="1:13" x14ac:dyDescent="0.2">
      <c r="A176" s="270" t="s">
        <v>51</v>
      </c>
      <c r="B176" s="188">
        <v>378</v>
      </c>
      <c r="C176" s="188">
        <v>2826</v>
      </c>
      <c r="D176" s="188">
        <v>16</v>
      </c>
      <c r="E176" s="188">
        <v>1</v>
      </c>
      <c r="F176" s="189">
        <v>3221</v>
      </c>
      <c r="H176" s="270" t="s">
        <v>51</v>
      </c>
      <c r="I176" s="188">
        <v>57</v>
      </c>
      <c r="J176" s="188">
        <v>180</v>
      </c>
      <c r="K176" s="188">
        <v>2</v>
      </c>
      <c r="L176" s="188">
        <v>93</v>
      </c>
      <c r="M176" s="189">
        <v>332</v>
      </c>
    </row>
    <row r="177" spans="1:13" x14ac:dyDescent="0.2">
      <c r="A177" s="270" t="s">
        <v>52</v>
      </c>
      <c r="B177" s="188">
        <v>72</v>
      </c>
      <c r="C177" s="188">
        <v>569</v>
      </c>
      <c r="D177" s="188">
        <v>1</v>
      </c>
      <c r="E177" s="188">
        <v>0</v>
      </c>
      <c r="F177" s="189">
        <v>642</v>
      </c>
      <c r="H177" s="270" t="s">
        <v>52</v>
      </c>
      <c r="I177" s="188">
        <v>3</v>
      </c>
      <c r="J177" s="188">
        <v>28</v>
      </c>
      <c r="K177" s="188">
        <v>0</v>
      </c>
      <c r="L177" s="188">
        <v>7</v>
      </c>
      <c r="M177" s="189">
        <v>38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15989</v>
      </c>
      <c r="C179" s="234">
        <v>26931</v>
      </c>
      <c r="D179" s="234">
        <v>4680</v>
      </c>
      <c r="E179" s="234">
        <v>3200</v>
      </c>
      <c r="F179" s="235">
        <v>50800</v>
      </c>
      <c r="H179" s="113" t="s">
        <v>13</v>
      </c>
      <c r="I179" s="234">
        <v>8283</v>
      </c>
      <c r="J179" s="234">
        <v>6403</v>
      </c>
      <c r="K179" s="234">
        <v>1169</v>
      </c>
      <c r="L179" s="234">
        <v>28579</v>
      </c>
      <c r="M179" s="235">
        <v>44434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+B19</f>
        <v>Decorrenti ANNO 2022</v>
      </c>
      <c r="C182" s="353"/>
      <c r="D182" s="353"/>
      <c r="E182" s="353"/>
      <c r="F182" s="354"/>
      <c r="H182" s="186"/>
      <c r="I182" s="353" t="str">
        <f>+B19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693</v>
      </c>
      <c r="C183" s="188">
        <v>88</v>
      </c>
      <c r="D183" s="188">
        <v>753</v>
      </c>
      <c r="E183" s="188">
        <v>1900</v>
      </c>
      <c r="F183" s="189">
        <v>3434</v>
      </c>
      <c r="H183" s="270" t="s">
        <v>47</v>
      </c>
      <c r="I183" s="188">
        <v>1016</v>
      </c>
      <c r="J183" s="188">
        <v>93</v>
      </c>
      <c r="K183" s="188">
        <v>353</v>
      </c>
      <c r="L183" s="188">
        <v>4633</v>
      </c>
      <c r="M183" s="189">
        <v>6095</v>
      </c>
    </row>
    <row r="184" spans="1:13" s="50" customFormat="1" x14ac:dyDescent="0.2">
      <c r="A184" s="270" t="s">
        <v>48</v>
      </c>
      <c r="B184" s="188">
        <v>8586</v>
      </c>
      <c r="C184" s="188">
        <v>5688</v>
      </c>
      <c r="D184" s="188">
        <v>2650</v>
      </c>
      <c r="E184" s="188">
        <v>992</v>
      </c>
      <c r="F184" s="189">
        <v>17916</v>
      </c>
      <c r="H184" s="270" t="s">
        <v>48</v>
      </c>
      <c r="I184" s="188">
        <v>5529</v>
      </c>
      <c r="J184" s="188">
        <v>3742</v>
      </c>
      <c r="K184" s="188">
        <v>554</v>
      </c>
      <c r="L184" s="188">
        <v>18849</v>
      </c>
      <c r="M184" s="189">
        <v>28674</v>
      </c>
    </row>
    <row r="185" spans="1:13" s="50" customFormat="1" x14ac:dyDescent="0.2">
      <c r="A185" s="270" t="s">
        <v>49</v>
      </c>
      <c r="B185" s="188">
        <v>3915</v>
      </c>
      <c r="C185" s="188">
        <v>9848</v>
      </c>
      <c r="D185" s="188">
        <v>636</v>
      </c>
      <c r="E185" s="188">
        <v>42</v>
      </c>
      <c r="F185" s="189">
        <v>14441</v>
      </c>
      <c r="H185" s="270" t="s">
        <v>49</v>
      </c>
      <c r="I185" s="188">
        <v>874</v>
      </c>
      <c r="J185" s="188">
        <v>1852</v>
      </c>
      <c r="K185" s="188">
        <v>57</v>
      </c>
      <c r="L185" s="188">
        <v>2361</v>
      </c>
      <c r="M185" s="189">
        <v>5144</v>
      </c>
    </row>
    <row r="186" spans="1:13" s="50" customFormat="1" x14ac:dyDescent="0.2">
      <c r="A186" s="270" t="s">
        <v>50</v>
      </c>
      <c r="B186" s="188">
        <v>954</v>
      </c>
      <c r="C186" s="188">
        <v>4709</v>
      </c>
      <c r="D186" s="188">
        <v>51</v>
      </c>
      <c r="E186" s="188">
        <v>8</v>
      </c>
      <c r="F186" s="189">
        <v>5722</v>
      </c>
      <c r="H186" s="270" t="s">
        <v>50</v>
      </c>
      <c r="I186" s="188">
        <v>153</v>
      </c>
      <c r="J186" s="188">
        <v>393</v>
      </c>
      <c r="K186" s="188">
        <v>3</v>
      </c>
      <c r="L186" s="188">
        <v>404</v>
      </c>
      <c r="M186" s="189">
        <v>953</v>
      </c>
    </row>
    <row r="187" spans="1:13" s="50" customFormat="1" x14ac:dyDescent="0.2">
      <c r="A187" s="270" t="s">
        <v>51</v>
      </c>
      <c r="B187" s="188">
        <v>367</v>
      </c>
      <c r="C187" s="188">
        <v>2018</v>
      </c>
      <c r="D187" s="188">
        <v>11</v>
      </c>
      <c r="E187" s="188">
        <v>2</v>
      </c>
      <c r="F187" s="189">
        <v>2398</v>
      </c>
      <c r="H187" s="270" t="s">
        <v>51</v>
      </c>
      <c r="I187" s="188">
        <v>59</v>
      </c>
      <c r="J187" s="188">
        <v>129</v>
      </c>
      <c r="K187" s="188">
        <v>0</v>
      </c>
      <c r="L187" s="188">
        <v>77</v>
      </c>
      <c r="M187" s="189">
        <v>265</v>
      </c>
    </row>
    <row r="188" spans="1:13" s="50" customFormat="1" x14ac:dyDescent="0.2">
      <c r="A188" s="270" t="s">
        <v>52</v>
      </c>
      <c r="B188" s="188">
        <v>73</v>
      </c>
      <c r="C188" s="188">
        <v>363</v>
      </c>
      <c r="D188" s="188">
        <v>1</v>
      </c>
      <c r="E188" s="188">
        <v>0</v>
      </c>
      <c r="F188" s="189">
        <v>437</v>
      </c>
      <c r="H188" s="270" t="s">
        <v>52</v>
      </c>
      <c r="I188" s="188">
        <v>9</v>
      </c>
      <c r="J188" s="188">
        <v>28</v>
      </c>
      <c r="K188" s="188">
        <v>0</v>
      </c>
      <c r="L188" s="188">
        <v>3</v>
      </c>
      <c r="M188" s="189">
        <v>40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14588</v>
      </c>
      <c r="C190" s="240">
        <v>22714</v>
      </c>
      <c r="D190" s="240">
        <v>4102</v>
      </c>
      <c r="E190" s="240">
        <v>2944</v>
      </c>
      <c r="F190" s="241">
        <v>44348</v>
      </c>
      <c r="H190" s="239" t="s">
        <v>13</v>
      </c>
      <c r="I190" s="240">
        <v>7640</v>
      </c>
      <c r="J190" s="240">
        <v>6237</v>
      </c>
      <c r="K190" s="240">
        <v>967</v>
      </c>
      <c r="L190" s="240">
        <v>26327</v>
      </c>
      <c r="M190" s="241">
        <v>41171</v>
      </c>
    </row>
    <row r="191" spans="1:13" s="50" customFormat="1" x14ac:dyDescent="0.2">
      <c r="A191" s="2"/>
      <c r="B191" s="242"/>
      <c r="C191" s="242"/>
      <c r="D191" s="242"/>
      <c r="E191" s="242"/>
      <c r="F191" s="242"/>
      <c r="H191" s="2"/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212</v>
      </c>
      <c r="B196" s="338" t="s">
        <v>0</v>
      </c>
      <c r="C196" s="338"/>
      <c r="D196" s="338"/>
      <c r="E196" s="338"/>
      <c r="F196" s="338"/>
      <c r="H196" s="338" t="s">
        <v>0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9"/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tr">
        <f>+FPLD_tot!B13</f>
        <v>Decorrenti ANNO 2021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2115</v>
      </c>
      <c r="C209" s="188">
        <v>202</v>
      </c>
      <c r="D209" s="188">
        <v>1220</v>
      </c>
      <c r="E209" s="188">
        <v>7262</v>
      </c>
      <c r="F209" s="189">
        <v>10799</v>
      </c>
    </row>
    <row r="210" spans="1:6" x14ac:dyDescent="0.2">
      <c r="A210" s="270" t="s">
        <v>48</v>
      </c>
      <c r="B210" s="188">
        <v>15441</v>
      </c>
      <c r="C210" s="188">
        <v>9465</v>
      </c>
      <c r="D210" s="188">
        <v>3774</v>
      </c>
      <c r="E210" s="188">
        <v>21522</v>
      </c>
      <c r="F210" s="189">
        <v>50202</v>
      </c>
    </row>
    <row r="211" spans="1:6" x14ac:dyDescent="0.2">
      <c r="A211" s="270" t="s">
        <v>49</v>
      </c>
      <c r="B211" s="188">
        <v>5044</v>
      </c>
      <c r="C211" s="188">
        <v>13559</v>
      </c>
      <c r="D211" s="188">
        <v>737</v>
      </c>
      <c r="E211" s="188">
        <v>2477</v>
      </c>
      <c r="F211" s="189">
        <v>21817</v>
      </c>
    </row>
    <row r="212" spans="1:6" x14ac:dyDescent="0.2">
      <c r="A212" s="270" t="s">
        <v>50</v>
      </c>
      <c r="B212" s="188">
        <v>1162</v>
      </c>
      <c r="C212" s="188">
        <v>6505</v>
      </c>
      <c r="D212" s="188">
        <v>99</v>
      </c>
      <c r="E212" s="188">
        <v>417</v>
      </c>
      <c r="F212" s="189">
        <v>8183</v>
      </c>
    </row>
    <row r="213" spans="1:6" x14ac:dyDescent="0.2">
      <c r="A213" s="270" t="s">
        <v>51</v>
      </c>
      <c r="B213" s="188">
        <v>435</v>
      </c>
      <c r="C213" s="188">
        <v>3006</v>
      </c>
      <c r="D213" s="188">
        <v>18</v>
      </c>
      <c r="E213" s="188">
        <v>94</v>
      </c>
      <c r="F213" s="189">
        <v>3553</v>
      </c>
    </row>
    <row r="214" spans="1:6" x14ac:dyDescent="0.2">
      <c r="A214" s="270" t="s">
        <v>52</v>
      </c>
      <c r="B214" s="188">
        <v>75</v>
      </c>
      <c r="C214" s="188">
        <v>597</v>
      </c>
      <c r="D214" s="188">
        <v>1</v>
      </c>
      <c r="E214" s="188">
        <v>7</v>
      </c>
      <c r="F214" s="189">
        <v>680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24272</v>
      </c>
      <c r="C216" s="234">
        <v>33334</v>
      </c>
      <c r="D216" s="234">
        <v>5849</v>
      </c>
      <c r="E216" s="234">
        <v>31779</v>
      </c>
      <c r="F216" s="235">
        <v>95234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tr">
        <f>+B19</f>
        <v>Decorrenti ANNO 2022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1709</v>
      </c>
      <c r="C219" s="188">
        <v>181</v>
      </c>
      <c r="D219" s="188">
        <v>1106</v>
      </c>
      <c r="E219" s="188">
        <v>6533</v>
      </c>
      <c r="F219" s="189">
        <v>9529</v>
      </c>
    </row>
    <row r="220" spans="1:6" x14ac:dyDescent="0.2">
      <c r="A220" s="270" t="s">
        <v>48</v>
      </c>
      <c r="B220" s="188">
        <v>14115</v>
      </c>
      <c r="C220" s="188">
        <v>9430</v>
      </c>
      <c r="D220" s="188">
        <v>3204</v>
      </c>
      <c r="E220" s="188">
        <v>19841</v>
      </c>
      <c r="F220" s="189">
        <v>46590</v>
      </c>
    </row>
    <row r="221" spans="1:6" x14ac:dyDescent="0.2">
      <c r="A221" s="270" t="s">
        <v>49</v>
      </c>
      <c r="B221" s="188">
        <v>4789</v>
      </c>
      <c r="C221" s="188">
        <v>11700</v>
      </c>
      <c r="D221" s="188">
        <v>693</v>
      </c>
      <c r="E221" s="188">
        <v>2403</v>
      </c>
      <c r="F221" s="189">
        <v>19585</v>
      </c>
    </row>
    <row r="222" spans="1:6" x14ac:dyDescent="0.2">
      <c r="A222" s="270" t="s">
        <v>50</v>
      </c>
      <c r="B222" s="188">
        <v>1107</v>
      </c>
      <c r="C222" s="188">
        <v>5102</v>
      </c>
      <c r="D222" s="188">
        <v>54</v>
      </c>
      <c r="E222" s="188">
        <v>412</v>
      </c>
      <c r="F222" s="189">
        <v>6675</v>
      </c>
    </row>
    <row r="223" spans="1:6" x14ac:dyDescent="0.2">
      <c r="A223" s="270" t="s">
        <v>51</v>
      </c>
      <c r="B223" s="188">
        <v>426</v>
      </c>
      <c r="C223" s="188">
        <v>2147</v>
      </c>
      <c r="D223" s="188">
        <v>11</v>
      </c>
      <c r="E223" s="188">
        <v>79</v>
      </c>
      <c r="F223" s="189">
        <v>2663</v>
      </c>
    </row>
    <row r="224" spans="1:6" x14ac:dyDescent="0.2">
      <c r="A224" s="270" t="s">
        <v>52</v>
      </c>
      <c r="B224" s="188">
        <v>82</v>
      </c>
      <c r="C224" s="188">
        <v>391</v>
      </c>
      <c r="D224" s="188">
        <v>1</v>
      </c>
      <c r="E224" s="188">
        <v>3</v>
      </c>
      <c r="F224" s="189">
        <v>477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113" t="s">
        <v>13</v>
      </c>
      <c r="B226" s="234">
        <v>22228</v>
      </c>
      <c r="C226" s="234">
        <v>28951</v>
      </c>
      <c r="D226" s="234">
        <v>5069</v>
      </c>
      <c r="E226" s="234">
        <v>29271</v>
      </c>
      <c r="F226" s="235">
        <v>85519</v>
      </c>
    </row>
    <row r="227" spans="1:13" s="50" customFormat="1" x14ac:dyDescent="0.2">
      <c r="A227" s="306"/>
      <c r="B227" s="307"/>
      <c r="C227" s="307"/>
      <c r="D227" s="307"/>
      <c r="E227" s="307"/>
      <c r="F227" s="307"/>
    </row>
    <row r="228" spans="1:13" s="50" customFormat="1" x14ac:dyDescent="0.2">
      <c r="A228" s="272"/>
      <c r="B228" s="272"/>
      <c r="C228" s="272"/>
      <c r="D228" s="272"/>
      <c r="E228" s="272"/>
      <c r="F228" s="272"/>
    </row>
    <row r="229" spans="1:13" s="50" customFormat="1" x14ac:dyDescent="0.2">
      <c r="A229" s="272"/>
      <c r="B229" s="272"/>
      <c r="C229" s="272"/>
      <c r="D229" s="272"/>
      <c r="E229" s="272"/>
      <c r="F229" s="272"/>
    </row>
    <row r="230" spans="1:13" s="50" customFormat="1" x14ac:dyDescent="0.2">
      <c r="A230" s="272"/>
      <c r="B230" s="272"/>
      <c r="C230" s="272"/>
      <c r="D230" s="272"/>
      <c r="E230" s="272"/>
      <c r="F230" s="272"/>
    </row>
    <row r="231" spans="1:13" s="50" customFormat="1" x14ac:dyDescent="0.2">
      <c r="A231" s="272"/>
      <c r="B231" s="272"/>
      <c r="C231" s="272"/>
      <c r="D231" s="272"/>
      <c r="E231" s="272"/>
      <c r="F231" s="272"/>
    </row>
    <row r="232" spans="1:13" s="50" customFormat="1" x14ac:dyDescent="0.2">
      <c r="A232" s="272"/>
      <c r="B232" s="272"/>
      <c r="C232" s="272"/>
      <c r="D232" s="272"/>
      <c r="E232" s="272"/>
      <c r="F232" s="272"/>
    </row>
    <row r="233" spans="1:13" s="50" customFormat="1" x14ac:dyDescent="0.2">
      <c r="A233" s="272"/>
      <c r="B233" s="272"/>
      <c r="C233" s="272"/>
      <c r="D233" s="272"/>
      <c r="E233" s="272"/>
      <c r="F233" s="272"/>
    </row>
    <row r="234" spans="1:13" s="50" customFormat="1" x14ac:dyDescent="0.2">
      <c r="A234" s="272"/>
      <c r="B234" s="272"/>
      <c r="C234" s="272"/>
      <c r="D234" s="272"/>
      <c r="E234" s="272"/>
      <c r="F234" s="272"/>
    </row>
    <row r="235" spans="1:13" s="50" customFormat="1" x14ac:dyDescent="0.2">
      <c r="A235" s="272"/>
      <c r="B235" s="272"/>
      <c r="C235" s="272"/>
      <c r="D235" s="272"/>
      <c r="E235" s="272"/>
      <c r="F235" s="272"/>
    </row>
    <row r="236" spans="1:13" s="50" customFormat="1" x14ac:dyDescent="0.2"/>
    <row r="237" spans="1:13" s="50" customFormat="1" x14ac:dyDescent="0.2">
      <c r="A237" s="2"/>
      <c r="B237" s="242"/>
      <c r="C237" s="242"/>
      <c r="D237" s="242"/>
      <c r="E237" s="242"/>
      <c r="F237" s="242"/>
    </row>
    <row r="238" spans="1:13" x14ac:dyDescent="0.2">
      <c r="A238" s="3" t="s">
        <v>72</v>
      </c>
      <c r="B238" s="338" t="s">
        <v>0</v>
      </c>
      <c r="C238" s="338"/>
      <c r="D238" s="338"/>
      <c r="E238" s="338"/>
      <c r="F238" s="338"/>
      <c r="H238" s="338" t="s">
        <v>0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+B19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9"/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23799</v>
      </c>
      <c r="C252" s="247">
        <v>31820</v>
      </c>
      <c r="D252" s="247">
        <v>5282</v>
      </c>
      <c r="E252" s="247">
        <v>31518</v>
      </c>
      <c r="F252" s="22">
        <v>92419</v>
      </c>
    </row>
    <row r="253" spans="1:13" x14ac:dyDescent="0.2">
      <c r="A253" s="187" t="s">
        <v>26</v>
      </c>
      <c r="B253" s="163">
        <v>473</v>
      </c>
      <c r="C253" s="247">
        <v>1514</v>
      </c>
      <c r="D253" s="247">
        <v>567</v>
      </c>
      <c r="E253" s="247">
        <v>261</v>
      </c>
      <c r="F253" s="22">
        <v>2815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24272</v>
      </c>
      <c r="C255" s="195">
        <v>33334</v>
      </c>
      <c r="D255" s="195">
        <v>5849</v>
      </c>
      <c r="E255" s="195">
        <v>31779</v>
      </c>
      <c r="F255" s="196">
        <v>95234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353" t="str">
        <f>+B19</f>
        <v>Decorrenti ANNO 2022</v>
      </c>
      <c r="C257" s="353"/>
      <c r="D257" s="353"/>
      <c r="E257" s="353"/>
      <c r="F257" s="354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21626</v>
      </c>
      <c r="C259" s="188">
        <v>27129</v>
      </c>
      <c r="D259" s="188">
        <v>4534</v>
      </c>
      <c r="E259" s="188">
        <v>28987</v>
      </c>
      <c r="F259" s="189">
        <v>82276</v>
      </c>
    </row>
    <row r="260" spans="1:13" x14ac:dyDescent="0.2">
      <c r="A260" s="187" t="s">
        <v>26</v>
      </c>
      <c r="B260" s="188">
        <v>602</v>
      </c>
      <c r="C260" s="188">
        <v>1822</v>
      </c>
      <c r="D260" s="188">
        <v>535</v>
      </c>
      <c r="E260" s="188">
        <v>284</v>
      </c>
      <c r="F260" s="189">
        <v>3243</v>
      </c>
      <c r="H260" s="359" t="str">
        <f>+B250</f>
        <v>Decorrenti ANNO 2021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22228</v>
      </c>
      <c r="C262" s="240">
        <v>28951</v>
      </c>
      <c r="D262" s="240">
        <v>5069</v>
      </c>
      <c r="E262" s="240">
        <v>29271</v>
      </c>
      <c r="F262" s="241">
        <v>85519</v>
      </c>
    </row>
    <row r="263" spans="1:13" ht="12.7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364"/>
      <c r="B264" s="364"/>
      <c r="C264" s="364"/>
      <c r="D264" s="364"/>
      <c r="E264" s="364"/>
      <c r="F264" s="364"/>
    </row>
    <row r="265" spans="1:13" x14ac:dyDescent="0.2">
      <c r="A265" s="364"/>
      <c r="B265" s="364"/>
      <c r="C265" s="364"/>
      <c r="D265" s="364"/>
      <c r="E265" s="364"/>
      <c r="F265" s="364"/>
    </row>
    <row r="266" spans="1:13" x14ac:dyDescent="0.2">
      <c r="A266" s="364"/>
      <c r="B266" s="364"/>
      <c r="C266" s="364"/>
      <c r="D266" s="364"/>
      <c r="E266" s="364"/>
      <c r="F266" s="364"/>
    </row>
    <row r="267" spans="1:13" x14ac:dyDescent="0.2">
      <c r="A267" s="364"/>
      <c r="B267" s="364"/>
      <c r="C267" s="364"/>
      <c r="D267" s="364"/>
      <c r="E267" s="364"/>
      <c r="F267" s="364"/>
    </row>
    <row r="268" spans="1:13" x14ac:dyDescent="0.2">
      <c r="A268" s="364"/>
      <c r="B268" s="364"/>
      <c r="C268" s="364"/>
      <c r="D268" s="364"/>
      <c r="E268" s="364"/>
      <c r="F268" s="364"/>
    </row>
    <row r="269" spans="1:13" ht="15" customHeight="1" x14ac:dyDescent="0.2">
      <c r="A269" s="364"/>
      <c r="B269" s="364"/>
      <c r="C269" s="364"/>
      <c r="D269" s="364"/>
      <c r="E269" s="364"/>
      <c r="F269" s="364"/>
    </row>
    <row r="270" spans="1:13" ht="86.1" customHeight="1" x14ac:dyDescent="0.2"/>
    <row r="271" spans="1:13" x14ac:dyDescent="0.2">
      <c r="B271" s="263"/>
      <c r="C271" s="263"/>
      <c r="D271" s="263"/>
      <c r="E271" s="263"/>
      <c r="F271" s="263"/>
    </row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1">
    <mergeCell ref="B19:F19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59:F159"/>
    <mergeCell ref="I159:M159"/>
    <mergeCell ref="B137:F137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82:F182"/>
    <mergeCell ref="I182:M182"/>
    <mergeCell ref="B196:F196"/>
    <mergeCell ref="H196:M196"/>
    <mergeCell ref="B197:F197"/>
    <mergeCell ref="H197:M197"/>
    <mergeCell ref="A199:F199"/>
    <mergeCell ref="H199:M199"/>
    <mergeCell ref="A201:F201"/>
    <mergeCell ref="H201:M201"/>
    <mergeCell ref="B208:F208"/>
    <mergeCell ref="B218:F218"/>
    <mergeCell ref="B238:F238"/>
    <mergeCell ref="H238:M238"/>
    <mergeCell ref="B239:F239"/>
    <mergeCell ref="H239:M239"/>
    <mergeCell ref="A263:F269"/>
    <mergeCell ref="H260:M260"/>
    <mergeCell ref="B257:F257"/>
    <mergeCell ref="A241:F241"/>
    <mergeCell ref="H241:M241"/>
    <mergeCell ref="A243:F243"/>
    <mergeCell ref="H243:M243"/>
    <mergeCell ref="H245:M245"/>
    <mergeCell ref="B250:F2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114</v>
      </c>
      <c r="B1" s="338" t="s">
        <v>7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7380</v>
      </c>
      <c r="C17" s="16">
        <v>898.03089430894306</v>
      </c>
      <c r="D17" s="154">
        <v>7231</v>
      </c>
      <c r="E17" s="16">
        <v>1516.3088092933203</v>
      </c>
      <c r="F17" s="154">
        <v>1285</v>
      </c>
      <c r="G17" s="16">
        <v>642.02178988326853</v>
      </c>
      <c r="H17" s="154">
        <v>6654</v>
      </c>
      <c r="I17" s="16">
        <v>596.15825067628498</v>
      </c>
      <c r="J17" s="154">
        <v>22550</v>
      </c>
      <c r="K17" s="16">
        <v>992.62665188470066</v>
      </c>
    </row>
    <row r="18" spans="1:214" x14ac:dyDescent="0.2">
      <c r="A18" s="153" t="s">
        <v>16</v>
      </c>
      <c r="B18" s="154">
        <v>7355</v>
      </c>
      <c r="C18" s="16">
        <v>879.36832087015637</v>
      </c>
      <c r="D18" s="154">
        <v>6164</v>
      </c>
      <c r="E18" s="16">
        <v>1424.5128163530176</v>
      </c>
      <c r="F18" s="154">
        <v>1426</v>
      </c>
      <c r="G18" s="16">
        <v>652.49298737727906</v>
      </c>
      <c r="H18" s="154">
        <v>6416</v>
      </c>
      <c r="I18" s="16">
        <v>601.66848503740653</v>
      </c>
      <c r="J18" s="154">
        <v>21361</v>
      </c>
      <c r="K18" s="16">
        <v>938.12138944805952</v>
      </c>
    </row>
    <row r="19" spans="1:214" x14ac:dyDescent="0.2">
      <c r="A19" s="153" t="s">
        <v>17</v>
      </c>
      <c r="B19" s="154">
        <v>7138</v>
      </c>
      <c r="C19" s="16">
        <v>898.98402913981511</v>
      </c>
      <c r="D19" s="154">
        <v>5919</v>
      </c>
      <c r="E19" s="16">
        <v>1437.0400405473897</v>
      </c>
      <c r="F19" s="154">
        <v>1171</v>
      </c>
      <c r="G19" s="16">
        <v>640.22203245089668</v>
      </c>
      <c r="H19" s="154">
        <v>5100</v>
      </c>
      <c r="I19" s="16">
        <v>590.28705882352938</v>
      </c>
      <c r="J19" s="154">
        <v>19328</v>
      </c>
      <c r="K19" s="16">
        <v>966.62624172185429</v>
      </c>
    </row>
    <row r="20" spans="1:214" x14ac:dyDescent="0.2">
      <c r="A20" s="153" t="s">
        <v>18</v>
      </c>
      <c r="B20" s="154">
        <v>7188</v>
      </c>
      <c r="C20" s="16">
        <v>879.46368948247084</v>
      </c>
      <c r="D20" s="154">
        <v>6734</v>
      </c>
      <c r="E20" s="16">
        <v>1408.1130086130086</v>
      </c>
      <c r="F20" s="154">
        <v>1388</v>
      </c>
      <c r="G20" s="16">
        <v>630.33645533141214</v>
      </c>
      <c r="H20" s="154">
        <v>5230</v>
      </c>
      <c r="I20" s="16">
        <v>592.20439770554492</v>
      </c>
      <c r="J20" s="154">
        <v>20540</v>
      </c>
      <c r="K20" s="16">
        <v>962.8019961051607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29061</v>
      </c>
      <c r="C22" s="157">
        <v>888.94927910257729</v>
      </c>
      <c r="D22" s="156">
        <v>26048</v>
      </c>
      <c r="E22" s="157">
        <v>1448.6025414619164</v>
      </c>
      <c r="F22" s="156">
        <v>5270</v>
      </c>
      <c r="G22" s="157">
        <v>641.37741935483871</v>
      </c>
      <c r="H22" s="156">
        <v>23400</v>
      </c>
      <c r="I22" s="157">
        <v>595.50576923076926</v>
      </c>
      <c r="J22" s="156">
        <v>83779</v>
      </c>
      <c r="K22" s="157">
        <v>965.41910263908619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7297</v>
      </c>
      <c r="C26" s="16">
        <v>898.50938741948744</v>
      </c>
      <c r="D26" s="154">
        <v>8105</v>
      </c>
      <c r="E26" s="16">
        <v>1417.3985194324491</v>
      </c>
      <c r="F26" s="154">
        <v>1216</v>
      </c>
      <c r="G26" s="16">
        <v>683.12993421052636</v>
      </c>
      <c r="H26" s="154">
        <v>6178</v>
      </c>
      <c r="I26" s="16">
        <v>602.81094205244415</v>
      </c>
      <c r="J26" s="154">
        <v>22796</v>
      </c>
      <c r="K26" s="16">
        <v>991.3708545358835</v>
      </c>
    </row>
    <row r="27" spans="1:214" x14ac:dyDescent="0.2">
      <c r="A27" s="153" t="s">
        <v>16</v>
      </c>
      <c r="B27" s="154">
        <v>7449</v>
      </c>
      <c r="C27" s="16">
        <v>899.33105114780506</v>
      </c>
      <c r="D27" s="154">
        <v>5585</v>
      </c>
      <c r="E27" s="16">
        <v>1373.5500447627574</v>
      </c>
      <c r="F27" s="154">
        <v>1432</v>
      </c>
      <c r="G27" s="16">
        <v>676.71089385474863</v>
      </c>
      <c r="H27" s="154">
        <v>5484</v>
      </c>
      <c r="I27" s="16">
        <v>607.8599562363238</v>
      </c>
      <c r="J27" s="154">
        <v>19950</v>
      </c>
      <c r="K27" s="16">
        <v>935.98736842105268</v>
      </c>
    </row>
    <row r="28" spans="1:214" x14ac:dyDescent="0.2">
      <c r="A28" s="153" t="s">
        <v>17</v>
      </c>
      <c r="B28" s="154">
        <v>6871</v>
      </c>
      <c r="C28" s="16">
        <v>915.03245524668898</v>
      </c>
      <c r="D28" s="154">
        <v>4377</v>
      </c>
      <c r="E28" s="16">
        <v>1390.9540781357093</v>
      </c>
      <c r="F28" s="154">
        <v>1008</v>
      </c>
      <c r="G28" s="16">
        <v>662.38293650793651</v>
      </c>
      <c r="H28" s="154">
        <v>5276</v>
      </c>
      <c r="I28" s="16">
        <v>612.97820318423044</v>
      </c>
      <c r="J28" s="154">
        <v>17532</v>
      </c>
      <c r="K28" s="16">
        <v>928.42510837326029</v>
      </c>
    </row>
    <row r="29" spans="1:214" x14ac:dyDescent="0.2">
      <c r="A29" s="153" t="s">
        <v>18</v>
      </c>
      <c r="B29" s="154">
        <v>6008</v>
      </c>
      <c r="C29" s="16">
        <v>898.10569241011979</v>
      </c>
      <c r="D29" s="154">
        <v>4198</v>
      </c>
      <c r="E29" s="16">
        <v>1357.6248213434969</v>
      </c>
      <c r="F29" s="154">
        <v>959</v>
      </c>
      <c r="G29" s="16">
        <v>649.53076120959338</v>
      </c>
      <c r="H29" s="154">
        <v>4065</v>
      </c>
      <c r="I29" s="16">
        <v>626.54169741697422</v>
      </c>
      <c r="J29" s="154">
        <v>15230</v>
      </c>
      <c r="K29" s="16">
        <v>936.6330925804333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27625</v>
      </c>
      <c r="C31" s="157">
        <v>902.75276018099544</v>
      </c>
      <c r="D31" s="156">
        <v>22265</v>
      </c>
      <c r="E31" s="157">
        <v>1389.9306085784865</v>
      </c>
      <c r="F31" s="156">
        <v>4615</v>
      </c>
      <c r="G31" s="157">
        <v>669.62470205850491</v>
      </c>
      <c r="H31" s="156">
        <v>21003</v>
      </c>
      <c r="I31" s="157">
        <v>611.27619863828977</v>
      </c>
      <c r="J31" s="156">
        <v>75508</v>
      </c>
      <c r="K31" s="157">
        <v>951.08212374847699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92</v>
      </c>
      <c r="B1" s="338" t="s">
        <v>7</v>
      </c>
      <c r="C1" s="338"/>
      <c r="D1" s="338"/>
      <c r="E1" s="338"/>
      <c r="F1" s="338"/>
      <c r="H1" s="338" t="s">
        <v>7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+B19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">
        <v>232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14972</v>
      </c>
      <c r="C14" s="188">
        <v>16781</v>
      </c>
      <c r="D14" s="188">
        <v>3224</v>
      </c>
      <c r="E14" s="188">
        <v>4786</v>
      </c>
      <c r="F14" s="189">
        <v>39763</v>
      </c>
    </row>
    <row r="15" spans="1:13" ht="15" customHeight="1" x14ac:dyDescent="0.2">
      <c r="A15" s="187" t="s">
        <v>29</v>
      </c>
      <c r="B15" s="188">
        <v>14089</v>
      </c>
      <c r="C15" s="188">
        <v>9267</v>
      </c>
      <c r="D15" s="188">
        <v>2046</v>
      </c>
      <c r="E15" s="188">
        <v>18614</v>
      </c>
      <c r="F15" s="189">
        <v>44016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29061</v>
      </c>
      <c r="C17" s="195">
        <v>26048</v>
      </c>
      <c r="D17" s="195">
        <v>5270</v>
      </c>
      <c r="E17" s="195">
        <v>23400</v>
      </c>
      <c r="F17" s="196">
        <v>83779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351" t="str">
        <f>+FPLD_tot!$B$20</f>
        <v>Decorrenti ANNO 2022</v>
      </c>
      <c r="C19" s="351"/>
      <c r="D19" s="351"/>
      <c r="E19" s="351"/>
      <c r="F19" s="352"/>
      <c r="H19" s="168"/>
    </row>
    <row r="20" spans="1:13" x14ac:dyDescent="0.2">
      <c r="A20" s="187" t="s">
        <v>28</v>
      </c>
      <c r="B20" s="188">
        <v>14267</v>
      </c>
      <c r="C20" s="188">
        <v>13384</v>
      </c>
      <c r="D20" s="188">
        <v>2874</v>
      </c>
      <c r="E20" s="188">
        <v>4311</v>
      </c>
      <c r="F20" s="189">
        <v>34836</v>
      </c>
    </row>
    <row r="21" spans="1:13" x14ac:dyDescent="0.2">
      <c r="A21" s="187" t="s">
        <v>29</v>
      </c>
      <c r="B21" s="188">
        <v>13358</v>
      </c>
      <c r="C21" s="188">
        <v>8881</v>
      </c>
      <c r="D21" s="188">
        <v>1741</v>
      </c>
      <c r="E21" s="188">
        <v>16692</v>
      </c>
      <c r="F21" s="189">
        <v>40672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 t="str">
        <f>+B13</f>
        <v>Decorrenti ANNO 2021</v>
      </c>
      <c r="I22" s="338"/>
      <c r="J22" s="338"/>
      <c r="K22" s="338"/>
      <c r="L22" s="338"/>
      <c r="M22" s="338"/>
    </row>
    <row r="23" spans="1:13" x14ac:dyDescent="0.2">
      <c r="A23" s="207" t="s">
        <v>13</v>
      </c>
      <c r="B23" s="208">
        <v>27625</v>
      </c>
      <c r="C23" s="209">
        <v>22265</v>
      </c>
      <c r="D23" s="209">
        <v>4615</v>
      </c>
      <c r="E23" s="209">
        <v>21003</v>
      </c>
      <c r="F23" s="210">
        <v>75508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117</v>
      </c>
      <c r="B38" s="338" t="s">
        <v>7</v>
      </c>
      <c r="C38" s="338"/>
      <c r="D38" s="338"/>
      <c r="E38" s="338"/>
      <c r="F38" s="338"/>
      <c r="H38" s="338" t="s">
        <v>7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">
        <v>232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67.260000000000005</v>
      </c>
      <c r="C51" s="215">
        <v>62.52</v>
      </c>
      <c r="D51" s="215">
        <v>56.25</v>
      </c>
      <c r="E51" s="215">
        <v>76.430000000000007</v>
      </c>
      <c r="F51" s="216">
        <v>65.47</v>
      </c>
    </row>
    <row r="52" spans="1:6" s="50" customFormat="1" x14ac:dyDescent="0.2">
      <c r="A52" s="187" t="s">
        <v>29</v>
      </c>
      <c r="B52" s="215">
        <v>67.23</v>
      </c>
      <c r="C52" s="215">
        <v>61.83</v>
      </c>
      <c r="D52" s="215">
        <v>55.16</v>
      </c>
      <c r="E52" s="215">
        <v>72.930000000000007</v>
      </c>
      <c r="F52" s="216">
        <v>67.94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67.25</v>
      </c>
      <c r="C54" s="220">
        <v>62.27</v>
      </c>
      <c r="D54" s="220">
        <v>55.83</v>
      </c>
      <c r="E54" s="220">
        <v>73.650000000000006</v>
      </c>
      <c r="F54" s="221">
        <v>66.77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+B19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67.23</v>
      </c>
      <c r="C57" s="215">
        <v>62.37</v>
      </c>
      <c r="D57" s="215">
        <v>56.92</v>
      </c>
      <c r="E57" s="215">
        <v>77.430000000000007</v>
      </c>
      <c r="F57" s="216">
        <v>65.78</v>
      </c>
    </row>
    <row r="58" spans="1:6" x14ac:dyDescent="0.2">
      <c r="A58" s="187" t="s">
        <v>29</v>
      </c>
      <c r="B58" s="215">
        <v>67.209999999999994</v>
      </c>
      <c r="C58" s="215">
        <v>61.72</v>
      </c>
      <c r="D58" s="215">
        <v>55.34</v>
      </c>
      <c r="E58" s="215">
        <v>73.86</v>
      </c>
      <c r="F58" s="216">
        <v>68.23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193" t="s">
        <v>13</v>
      </c>
      <c r="B60" s="219">
        <v>67.22</v>
      </c>
      <c r="C60" s="220">
        <v>62.11</v>
      </c>
      <c r="D60" s="220">
        <v>56.33</v>
      </c>
      <c r="E60" s="220">
        <v>74.59</v>
      </c>
      <c r="F60" s="221">
        <v>67.099999999999994</v>
      </c>
    </row>
    <row r="61" spans="1:6" x14ac:dyDescent="0.2">
      <c r="A61" s="304"/>
      <c r="B61" s="305"/>
      <c r="C61" s="305"/>
      <c r="D61" s="305"/>
      <c r="E61" s="305"/>
      <c r="F61" s="305"/>
    </row>
    <row r="62" spans="1:6" x14ac:dyDescent="0.2">
      <c r="A62" s="138"/>
      <c r="B62" s="138"/>
      <c r="C62" s="138"/>
      <c r="D62" s="138"/>
      <c r="E62" s="138"/>
      <c r="F62" s="138"/>
    </row>
    <row r="63" spans="1:6" x14ac:dyDescent="0.2">
      <c r="A63" s="138"/>
      <c r="B63" s="138"/>
      <c r="C63" s="138"/>
      <c r="D63" s="138"/>
      <c r="E63" s="138"/>
      <c r="F63" s="138"/>
    </row>
    <row r="67" spans="1:13" ht="15" customHeight="1" x14ac:dyDescent="0.2"/>
    <row r="74" spans="1:13" x14ac:dyDescent="0.2">
      <c r="A74" s="3" t="s">
        <v>118</v>
      </c>
      <c r="B74" s="338" t="s">
        <v>7</v>
      </c>
      <c r="C74" s="338"/>
      <c r="D74" s="338"/>
      <c r="E74" s="338"/>
      <c r="F74" s="338"/>
      <c r="H74" s="338" t="s">
        <v>7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">
        <v>232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7990</v>
      </c>
      <c r="C87" s="188">
        <v>9489</v>
      </c>
      <c r="D87" s="188">
        <v>1166</v>
      </c>
      <c r="E87" s="188">
        <v>6879</v>
      </c>
      <c r="F87" s="232">
        <v>25524</v>
      </c>
    </row>
    <row r="88" spans="1:13" x14ac:dyDescent="0.2">
      <c r="A88" s="231" t="s">
        <v>35</v>
      </c>
      <c r="B88" s="188">
        <v>5967</v>
      </c>
      <c r="C88" s="188">
        <v>8743</v>
      </c>
      <c r="D88" s="188">
        <v>1130</v>
      </c>
      <c r="E88" s="188">
        <v>5333</v>
      </c>
      <c r="F88" s="189">
        <v>21173</v>
      </c>
    </row>
    <row r="89" spans="1:13" x14ac:dyDescent="0.2">
      <c r="A89" s="231" t="s">
        <v>36</v>
      </c>
      <c r="B89" s="188">
        <v>6291</v>
      </c>
      <c r="C89" s="188">
        <v>4486</v>
      </c>
      <c r="D89" s="188">
        <v>1037</v>
      </c>
      <c r="E89" s="188">
        <v>4919</v>
      </c>
      <c r="F89" s="189">
        <v>16733</v>
      </c>
    </row>
    <row r="90" spans="1:13" x14ac:dyDescent="0.2">
      <c r="A90" s="231" t="s">
        <v>37</v>
      </c>
      <c r="B90" s="188">
        <v>8813</v>
      </c>
      <c r="C90" s="188">
        <v>3330</v>
      </c>
      <c r="D90" s="188">
        <v>1937</v>
      </c>
      <c r="E90" s="188">
        <v>6269</v>
      </c>
      <c r="F90" s="189">
        <v>20349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29061</v>
      </c>
      <c r="C92" s="234">
        <v>26048</v>
      </c>
      <c r="D92" s="234">
        <v>5270</v>
      </c>
      <c r="E92" s="234">
        <v>23400</v>
      </c>
      <c r="F92" s="235">
        <v>83779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353" t="str">
        <f>+B19</f>
        <v>Decorrenti ANNO 2022</v>
      </c>
      <c r="C94" s="353"/>
      <c r="D94" s="353"/>
      <c r="E94" s="353"/>
      <c r="F94" s="354"/>
    </row>
    <row r="95" spans="1:13" x14ac:dyDescent="0.2">
      <c r="A95" s="231" t="s">
        <v>34</v>
      </c>
      <c r="B95" s="188">
        <v>7771</v>
      </c>
      <c r="C95" s="188">
        <v>8216</v>
      </c>
      <c r="D95" s="188">
        <v>1105</v>
      </c>
      <c r="E95" s="188">
        <v>6305</v>
      </c>
      <c r="F95" s="232">
        <v>23397</v>
      </c>
    </row>
    <row r="96" spans="1:13" x14ac:dyDescent="0.2">
      <c r="A96" s="231" t="s">
        <v>35</v>
      </c>
      <c r="B96" s="188">
        <v>5617</v>
      </c>
      <c r="C96" s="188">
        <v>7644</v>
      </c>
      <c r="D96" s="188">
        <v>979</v>
      </c>
      <c r="E96" s="188">
        <v>4810</v>
      </c>
      <c r="F96" s="189">
        <v>19050</v>
      </c>
    </row>
    <row r="97" spans="1:6" x14ac:dyDescent="0.2">
      <c r="A97" s="231" t="s">
        <v>36</v>
      </c>
      <c r="B97" s="188">
        <v>5972</v>
      </c>
      <c r="C97" s="188">
        <v>3910</v>
      </c>
      <c r="D97" s="188">
        <v>960</v>
      </c>
      <c r="E97" s="188">
        <v>4401</v>
      </c>
      <c r="F97" s="189">
        <v>15243</v>
      </c>
    </row>
    <row r="98" spans="1:6" x14ac:dyDescent="0.2">
      <c r="A98" s="231" t="s">
        <v>37</v>
      </c>
      <c r="B98" s="188">
        <v>8265</v>
      </c>
      <c r="C98" s="188">
        <v>2495</v>
      </c>
      <c r="D98" s="188">
        <v>1571</v>
      </c>
      <c r="E98" s="188">
        <v>5487</v>
      </c>
      <c r="F98" s="189">
        <v>17818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27625</v>
      </c>
      <c r="C100" s="240">
        <v>22265</v>
      </c>
      <c r="D100" s="240">
        <v>4615</v>
      </c>
      <c r="E100" s="240">
        <v>21003</v>
      </c>
      <c r="F100" s="241">
        <v>75508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213</v>
      </c>
      <c r="B116" s="338" t="s">
        <v>7</v>
      </c>
      <c r="C116" s="338"/>
      <c r="D116" s="338"/>
      <c r="E116" s="338"/>
      <c r="F116" s="338"/>
      <c r="H116" s="338" t="s">
        <v>7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+B19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">
        <v>232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0</v>
      </c>
      <c r="C129" s="247">
        <v>1</v>
      </c>
      <c r="D129" s="247">
        <v>1987</v>
      </c>
      <c r="E129" s="247">
        <v>1532</v>
      </c>
      <c r="F129" s="232">
        <v>3520</v>
      </c>
    </row>
    <row r="130" spans="1:13" x14ac:dyDescent="0.2">
      <c r="A130" s="187" t="s">
        <v>25</v>
      </c>
      <c r="B130" s="247">
        <v>0</v>
      </c>
      <c r="C130" s="247">
        <v>3501</v>
      </c>
      <c r="D130" s="247">
        <v>1640</v>
      </c>
      <c r="E130" s="247">
        <v>1238</v>
      </c>
      <c r="F130" s="232">
        <v>6379</v>
      </c>
    </row>
    <row r="131" spans="1:13" x14ac:dyDescent="0.2">
      <c r="A131" s="187" t="s">
        <v>23</v>
      </c>
      <c r="B131" s="247">
        <v>68</v>
      </c>
      <c r="C131" s="247">
        <v>19689</v>
      </c>
      <c r="D131" s="247">
        <v>1410</v>
      </c>
      <c r="E131" s="247">
        <v>1827</v>
      </c>
      <c r="F131" s="232">
        <v>22994</v>
      </c>
    </row>
    <row r="132" spans="1:13" x14ac:dyDescent="0.2">
      <c r="A132" s="187" t="s">
        <v>100</v>
      </c>
      <c r="B132" s="247">
        <v>27696</v>
      </c>
      <c r="C132" s="247">
        <v>2857</v>
      </c>
      <c r="D132" s="247">
        <v>205</v>
      </c>
      <c r="E132" s="247">
        <v>1451</v>
      </c>
      <c r="F132" s="232">
        <v>32209</v>
      </c>
    </row>
    <row r="133" spans="1:13" x14ac:dyDescent="0.2">
      <c r="A133" s="187" t="s">
        <v>101</v>
      </c>
      <c r="B133" s="247">
        <v>1297</v>
      </c>
      <c r="C133" s="247">
        <v>0</v>
      </c>
      <c r="D133" s="247">
        <v>28</v>
      </c>
      <c r="E133" s="247">
        <v>17352</v>
      </c>
      <c r="F133" s="22">
        <v>18677</v>
      </c>
    </row>
    <row r="134" spans="1:13" s="50" customFormat="1" x14ac:dyDescent="0.2">
      <c r="A134" s="113" t="s">
        <v>13</v>
      </c>
      <c r="B134" s="234">
        <v>29061</v>
      </c>
      <c r="C134" s="234">
        <v>26048</v>
      </c>
      <c r="D134" s="234">
        <v>5270</v>
      </c>
      <c r="E134" s="234">
        <v>23400</v>
      </c>
      <c r="F134" s="235">
        <v>83779</v>
      </c>
    </row>
    <row r="135" spans="1:13" s="168" customFormat="1" x14ac:dyDescent="0.2">
      <c r="A135" s="248" t="s">
        <v>84</v>
      </c>
      <c r="B135" s="249">
        <v>67.25</v>
      </c>
      <c r="C135" s="250">
        <v>62.27</v>
      </c>
      <c r="D135" s="250">
        <v>55.83</v>
      </c>
      <c r="E135" s="250">
        <v>73.650000000000006</v>
      </c>
      <c r="F135" s="250">
        <v>66.77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353" t="str">
        <f>+B19</f>
        <v>Decorrenti ANNO 2022</v>
      </c>
      <c r="C137" s="353"/>
      <c r="D137" s="353"/>
      <c r="E137" s="353"/>
      <c r="F137" s="354"/>
    </row>
    <row r="138" spans="1:13" s="256" customFormat="1" x14ac:dyDescent="0.2">
      <c r="A138" s="187" t="s">
        <v>38</v>
      </c>
      <c r="B138" s="188">
        <v>0</v>
      </c>
      <c r="C138" s="188">
        <v>0</v>
      </c>
      <c r="D138" s="188">
        <v>1628</v>
      </c>
      <c r="E138" s="188">
        <v>1177</v>
      </c>
      <c r="F138" s="189">
        <v>2805</v>
      </c>
    </row>
    <row r="139" spans="1:13" s="256" customFormat="1" x14ac:dyDescent="0.2">
      <c r="A139" s="187" t="s">
        <v>25</v>
      </c>
      <c r="B139" s="188">
        <v>0</v>
      </c>
      <c r="C139" s="188">
        <v>3444</v>
      </c>
      <c r="D139" s="188">
        <v>1382</v>
      </c>
      <c r="E139" s="188">
        <v>970</v>
      </c>
      <c r="F139" s="189">
        <v>5796</v>
      </c>
    </row>
    <row r="140" spans="1:13" s="256" customFormat="1" x14ac:dyDescent="0.2">
      <c r="A140" s="187" t="s">
        <v>23</v>
      </c>
      <c r="B140" s="188">
        <v>0</v>
      </c>
      <c r="C140" s="188">
        <v>16403</v>
      </c>
      <c r="D140" s="188">
        <v>1350</v>
      </c>
      <c r="E140" s="188">
        <v>1491</v>
      </c>
      <c r="F140" s="189">
        <v>19244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26548</v>
      </c>
      <c r="C141" s="188">
        <v>2418</v>
      </c>
      <c r="D141" s="188">
        <v>233</v>
      </c>
      <c r="E141" s="188">
        <v>1275</v>
      </c>
      <c r="F141" s="189">
        <v>30474</v>
      </c>
    </row>
    <row r="142" spans="1:13" s="158" customFormat="1" x14ac:dyDescent="0.2">
      <c r="A142" s="187" t="s">
        <v>101</v>
      </c>
      <c r="B142" s="188">
        <v>1077</v>
      </c>
      <c r="C142" s="188">
        <v>0</v>
      </c>
      <c r="D142" s="188">
        <v>22</v>
      </c>
      <c r="E142" s="188">
        <v>16090</v>
      </c>
      <c r="F142" s="189">
        <v>17189</v>
      </c>
    </row>
    <row r="143" spans="1:13" s="168" customFormat="1" x14ac:dyDescent="0.2">
      <c r="A143" s="113" t="s">
        <v>13</v>
      </c>
      <c r="B143" s="258">
        <v>27625</v>
      </c>
      <c r="C143" s="258">
        <v>22265</v>
      </c>
      <c r="D143" s="258">
        <v>4615</v>
      </c>
      <c r="E143" s="258">
        <v>21003</v>
      </c>
      <c r="F143" s="167">
        <v>75508</v>
      </c>
    </row>
    <row r="144" spans="1:13" x14ac:dyDescent="0.2">
      <c r="A144" s="248" t="s">
        <v>84</v>
      </c>
      <c r="B144" s="249">
        <v>67.22</v>
      </c>
      <c r="C144" s="250">
        <v>62.11</v>
      </c>
      <c r="D144" s="250">
        <v>56.33</v>
      </c>
      <c r="E144" s="250">
        <v>74.59</v>
      </c>
      <c r="F144" s="250">
        <v>67.099999999999994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214</v>
      </c>
      <c r="B159" s="338" t="s">
        <v>7</v>
      </c>
      <c r="C159" s="338"/>
      <c r="D159" s="338"/>
      <c r="E159" s="338"/>
      <c r="F159" s="338"/>
      <c r="H159" s="3" t="s">
        <v>215</v>
      </c>
      <c r="I159" s="338" t="s">
        <v>7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">
        <v>177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1088</v>
      </c>
      <c r="C172" s="188">
        <v>67</v>
      </c>
      <c r="D172" s="188">
        <v>776</v>
      </c>
      <c r="E172" s="188">
        <v>2913</v>
      </c>
      <c r="F172" s="189">
        <v>4844</v>
      </c>
      <c r="H172" s="270" t="s">
        <v>47</v>
      </c>
      <c r="I172" s="188">
        <v>2193</v>
      </c>
      <c r="J172" s="188">
        <v>139</v>
      </c>
      <c r="K172" s="188">
        <v>749</v>
      </c>
      <c r="L172" s="188">
        <v>4672</v>
      </c>
      <c r="M172" s="189">
        <v>7753</v>
      </c>
    </row>
    <row r="173" spans="1:13" x14ac:dyDescent="0.2">
      <c r="A173" s="270" t="s">
        <v>48</v>
      </c>
      <c r="B173" s="188">
        <v>7957</v>
      </c>
      <c r="C173" s="188">
        <v>3664</v>
      </c>
      <c r="D173" s="188">
        <v>1904</v>
      </c>
      <c r="E173" s="188">
        <v>1807</v>
      </c>
      <c r="F173" s="189">
        <v>15332</v>
      </c>
      <c r="H173" s="270" t="s">
        <v>48</v>
      </c>
      <c r="I173" s="188">
        <v>9679</v>
      </c>
      <c r="J173" s="188">
        <v>4798</v>
      </c>
      <c r="K173" s="188">
        <v>1165</v>
      </c>
      <c r="L173" s="188">
        <v>11824</v>
      </c>
      <c r="M173" s="189">
        <v>27466</v>
      </c>
    </row>
    <row r="174" spans="1:13" x14ac:dyDescent="0.2">
      <c r="A174" s="270" t="s">
        <v>49</v>
      </c>
      <c r="B174" s="188">
        <v>3548</v>
      </c>
      <c r="C174" s="188">
        <v>5771</v>
      </c>
      <c r="D174" s="188">
        <v>421</v>
      </c>
      <c r="E174" s="188">
        <v>53</v>
      </c>
      <c r="F174" s="189">
        <v>9793</v>
      </c>
      <c r="H174" s="270" t="s">
        <v>49</v>
      </c>
      <c r="I174" s="188">
        <v>1692</v>
      </c>
      <c r="J174" s="188">
        <v>3082</v>
      </c>
      <c r="K174" s="188">
        <v>111</v>
      </c>
      <c r="L174" s="188">
        <v>1536</v>
      </c>
      <c r="M174" s="189">
        <v>6421</v>
      </c>
    </row>
    <row r="175" spans="1:13" x14ac:dyDescent="0.2">
      <c r="A175" s="270" t="s">
        <v>50</v>
      </c>
      <c r="B175" s="188">
        <v>1177</v>
      </c>
      <c r="C175" s="188">
        <v>3342</v>
      </c>
      <c r="D175" s="188">
        <v>84</v>
      </c>
      <c r="E175" s="188">
        <v>10</v>
      </c>
      <c r="F175" s="189">
        <v>4613</v>
      </c>
      <c r="H175" s="270" t="s">
        <v>50</v>
      </c>
      <c r="I175" s="188">
        <v>346</v>
      </c>
      <c r="J175" s="188">
        <v>747</v>
      </c>
      <c r="K175" s="188">
        <v>17</v>
      </c>
      <c r="L175" s="188">
        <v>430</v>
      </c>
      <c r="M175" s="189">
        <v>1540</v>
      </c>
    </row>
    <row r="176" spans="1:13" x14ac:dyDescent="0.2">
      <c r="A176" s="270" t="s">
        <v>51</v>
      </c>
      <c r="B176" s="188">
        <v>876</v>
      </c>
      <c r="C176" s="188">
        <v>2542</v>
      </c>
      <c r="D176" s="188">
        <v>32</v>
      </c>
      <c r="E176" s="188">
        <v>3</v>
      </c>
      <c r="F176" s="189">
        <v>3453</v>
      </c>
      <c r="H176" s="270" t="s">
        <v>51</v>
      </c>
      <c r="I176" s="188">
        <v>158</v>
      </c>
      <c r="J176" s="188">
        <v>393</v>
      </c>
      <c r="K176" s="188">
        <v>3</v>
      </c>
      <c r="L176" s="188">
        <v>132</v>
      </c>
      <c r="M176" s="189">
        <v>686</v>
      </c>
    </row>
    <row r="177" spans="1:13" x14ac:dyDescent="0.2">
      <c r="A177" s="270" t="s">
        <v>52</v>
      </c>
      <c r="B177" s="188">
        <v>326</v>
      </c>
      <c r="C177" s="188">
        <v>1395</v>
      </c>
      <c r="D177" s="188">
        <v>7</v>
      </c>
      <c r="E177" s="188">
        <v>0</v>
      </c>
      <c r="F177" s="189">
        <v>1728</v>
      </c>
      <c r="H177" s="270" t="s">
        <v>52</v>
      </c>
      <c r="I177" s="188">
        <v>21</v>
      </c>
      <c r="J177" s="188">
        <v>108</v>
      </c>
      <c r="K177" s="188">
        <v>1</v>
      </c>
      <c r="L177" s="188">
        <v>20</v>
      </c>
      <c r="M177" s="189">
        <v>150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14972</v>
      </c>
      <c r="C179" s="234">
        <v>16781</v>
      </c>
      <c r="D179" s="234">
        <v>3224</v>
      </c>
      <c r="E179" s="234">
        <v>4786</v>
      </c>
      <c r="F179" s="235">
        <v>39763</v>
      </c>
      <c r="H179" s="113" t="s">
        <v>13</v>
      </c>
      <c r="I179" s="234">
        <v>14089</v>
      </c>
      <c r="J179" s="234">
        <v>9267</v>
      </c>
      <c r="K179" s="234">
        <v>2046</v>
      </c>
      <c r="L179" s="234">
        <v>18614</v>
      </c>
      <c r="M179" s="235">
        <v>44016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+B19</f>
        <v>Decorrenti ANNO 2022</v>
      </c>
      <c r="C182" s="353"/>
      <c r="D182" s="353"/>
      <c r="E182" s="353"/>
      <c r="F182" s="354"/>
      <c r="H182" s="186"/>
      <c r="I182" s="353" t="str">
        <f>+B19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858</v>
      </c>
      <c r="C183" s="188">
        <v>29</v>
      </c>
      <c r="D183" s="188">
        <v>617</v>
      </c>
      <c r="E183" s="188">
        <v>2569</v>
      </c>
      <c r="F183" s="189">
        <v>4073</v>
      </c>
      <c r="H183" s="270" t="s">
        <v>47</v>
      </c>
      <c r="I183" s="188">
        <v>1825</v>
      </c>
      <c r="J183" s="188">
        <v>136</v>
      </c>
      <c r="K183" s="188">
        <v>657</v>
      </c>
      <c r="L183" s="188">
        <v>3926</v>
      </c>
      <c r="M183" s="189">
        <v>6544</v>
      </c>
    </row>
    <row r="184" spans="1:13" s="50" customFormat="1" x14ac:dyDescent="0.2">
      <c r="A184" s="270" t="s">
        <v>48</v>
      </c>
      <c r="B184" s="188">
        <v>7767</v>
      </c>
      <c r="C184" s="188">
        <v>3302</v>
      </c>
      <c r="D184" s="188">
        <v>1699</v>
      </c>
      <c r="E184" s="188">
        <v>1669</v>
      </c>
      <c r="F184" s="189">
        <v>14437</v>
      </c>
      <c r="H184" s="270" t="s">
        <v>48</v>
      </c>
      <c r="I184" s="188">
        <v>9355</v>
      </c>
      <c r="J184" s="188">
        <v>4815</v>
      </c>
      <c r="K184" s="188">
        <v>983</v>
      </c>
      <c r="L184" s="188">
        <v>10746</v>
      </c>
      <c r="M184" s="189">
        <v>25899</v>
      </c>
    </row>
    <row r="185" spans="1:13" s="50" customFormat="1" x14ac:dyDescent="0.2">
      <c r="A185" s="270" t="s">
        <v>49</v>
      </c>
      <c r="B185" s="188">
        <v>3339</v>
      </c>
      <c r="C185" s="188">
        <v>4537</v>
      </c>
      <c r="D185" s="188">
        <v>430</v>
      </c>
      <c r="E185" s="188">
        <v>62</v>
      </c>
      <c r="F185" s="189">
        <v>8368</v>
      </c>
      <c r="H185" s="270" t="s">
        <v>49</v>
      </c>
      <c r="I185" s="188">
        <v>1657</v>
      </c>
      <c r="J185" s="188">
        <v>2788</v>
      </c>
      <c r="K185" s="188">
        <v>85</v>
      </c>
      <c r="L185" s="188">
        <v>1464</v>
      </c>
      <c r="M185" s="189">
        <v>5994</v>
      </c>
    </row>
    <row r="186" spans="1:13" s="50" customFormat="1" x14ac:dyDescent="0.2">
      <c r="A186" s="270" t="s">
        <v>50</v>
      </c>
      <c r="B186" s="188">
        <v>1187</v>
      </c>
      <c r="C186" s="188">
        <v>2630</v>
      </c>
      <c r="D186" s="188">
        <v>88</v>
      </c>
      <c r="E186" s="188">
        <v>9</v>
      </c>
      <c r="F186" s="189">
        <v>3914</v>
      </c>
      <c r="H186" s="270" t="s">
        <v>50</v>
      </c>
      <c r="I186" s="188">
        <v>351</v>
      </c>
      <c r="J186" s="188">
        <v>695</v>
      </c>
      <c r="K186" s="188">
        <v>13</v>
      </c>
      <c r="L186" s="188">
        <v>394</v>
      </c>
      <c r="M186" s="189">
        <v>1453</v>
      </c>
    </row>
    <row r="187" spans="1:13" s="50" customFormat="1" x14ac:dyDescent="0.2">
      <c r="A187" s="270" t="s">
        <v>51</v>
      </c>
      <c r="B187" s="188">
        <v>786</v>
      </c>
      <c r="C187" s="188">
        <v>1956</v>
      </c>
      <c r="D187" s="188">
        <v>34</v>
      </c>
      <c r="E187" s="188">
        <v>2</v>
      </c>
      <c r="F187" s="189">
        <v>2778</v>
      </c>
      <c r="H187" s="270" t="s">
        <v>51</v>
      </c>
      <c r="I187" s="188">
        <v>156</v>
      </c>
      <c r="J187" s="188">
        <v>360</v>
      </c>
      <c r="K187" s="188">
        <v>3</v>
      </c>
      <c r="L187" s="188">
        <v>146</v>
      </c>
      <c r="M187" s="189">
        <v>665</v>
      </c>
    </row>
    <row r="188" spans="1:13" s="50" customFormat="1" x14ac:dyDescent="0.2">
      <c r="A188" s="270" t="s">
        <v>52</v>
      </c>
      <c r="B188" s="188">
        <v>330</v>
      </c>
      <c r="C188" s="188">
        <v>930</v>
      </c>
      <c r="D188" s="188">
        <v>6</v>
      </c>
      <c r="E188" s="188">
        <v>0</v>
      </c>
      <c r="F188" s="189">
        <v>1266</v>
      </c>
      <c r="H188" s="270" t="s">
        <v>52</v>
      </c>
      <c r="I188" s="188">
        <v>14</v>
      </c>
      <c r="J188" s="188">
        <v>87</v>
      </c>
      <c r="K188" s="188">
        <v>0</v>
      </c>
      <c r="L188" s="188">
        <v>16</v>
      </c>
      <c r="M188" s="189">
        <v>117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14267</v>
      </c>
      <c r="C190" s="240">
        <v>13384</v>
      </c>
      <c r="D190" s="240">
        <v>2874</v>
      </c>
      <c r="E190" s="240">
        <v>4311</v>
      </c>
      <c r="F190" s="241">
        <v>34836</v>
      </c>
      <c r="H190" s="239" t="s">
        <v>13</v>
      </c>
      <c r="I190" s="240">
        <v>13358</v>
      </c>
      <c r="J190" s="240">
        <v>8881</v>
      </c>
      <c r="K190" s="240">
        <v>1741</v>
      </c>
      <c r="L190" s="240">
        <v>16692</v>
      </c>
      <c r="M190" s="241">
        <v>40672</v>
      </c>
    </row>
    <row r="191" spans="1:13" s="50" customFormat="1" x14ac:dyDescent="0.2">
      <c r="A191" s="2"/>
      <c r="B191" s="242"/>
      <c r="C191" s="242"/>
      <c r="D191" s="242"/>
      <c r="E191" s="242"/>
      <c r="F191" s="242"/>
      <c r="H191" s="2"/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216</v>
      </c>
      <c r="B196" s="338" t="s">
        <v>7</v>
      </c>
      <c r="C196" s="338"/>
      <c r="D196" s="338"/>
      <c r="E196" s="338"/>
      <c r="F196" s="338"/>
      <c r="H196" s="338" t="s">
        <v>7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9"/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">
        <v>177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3281</v>
      </c>
      <c r="C209" s="188">
        <v>206</v>
      </c>
      <c r="D209" s="188">
        <v>1525</v>
      </c>
      <c r="E209" s="188">
        <v>7585</v>
      </c>
      <c r="F209" s="189">
        <v>12597</v>
      </c>
    </row>
    <row r="210" spans="1:6" x14ac:dyDescent="0.2">
      <c r="A210" s="270" t="s">
        <v>48</v>
      </c>
      <c r="B210" s="188">
        <v>17636</v>
      </c>
      <c r="C210" s="188">
        <v>8462</v>
      </c>
      <c r="D210" s="188">
        <v>3069</v>
      </c>
      <c r="E210" s="188">
        <v>13631</v>
      </c>
      <c r="F210" s="189">
        <v>42798</v>
      </c>
    </row>
    <row r="211" spans="1:6" x14ac:dyDescent="0.2">
      <c r="A211" s="270" t="s">
        <v>49</v>
      </c>
      <c r="B211" s="188">
        <v>5240</v>
      </c>
      <c r="C211" s="188">
        <v>8853</v>
      </c>
      <c r="D211" s="188">
        <v>532</v>
      </c>
      <c r="E211" s="188">
        <v>1589</v>
      </c>
      <c r="F211" s="189">
        <v>16214</v>
      </c>
    </row>
    <row r="212" spans="1:6" x14ac:dyDescent="0.2">
      <c r="A212" s="270" t="s">
        <v>50</v>
      </c>
      <c r="B212" s="188">
        <v>1523</v>
      </c>
      <c r="C212" s="188">
        <v>4089</v>
      </c>
      <c r="D212" s="188">
        <v>101</v>
      </c>
      <c r="E212" s="188">
        <v>440</v>
      </c>
      <c r="F212" s="189">
        <v>6153</v>
      </c>
    </row>
    <row r="213" spans="1:6" x14ac:dyDescent="0.2">
      <c r="A213" s="270" t="s">
        <v>51</v>
      </c>
      <c r="B213" s="188">
        <v>1034</v>
      </c>
      <c r="C213" s="188">
        <v>2935</v>
      </c>
      <c r="D213" s="188">
        <v>35</v>
      </c>
      <c r="E213" s="188">
        <v>135</v>
      </c>
      <c r="F213" s="189">
        <v>4139</v>
      </c>
    </row>
    <row r="214" spans="1:6" x14ac:dyDescent="0.2">
      <c r="A214" s="270" t="s">
        <v>52</v>
      </c>
      <c r="B214" s="188">
        <v>347</v>
      </c>
      <c r="C214" s="188">
        <v>1503</v>
      </c>
      <c r="D214" s="188">
        <v>8</v>
      </c>
      <c r="E214" s="188">
        <v>20</v>
      </c>
      <c r="F214" s="189">
        <v>1878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29061</v>
      </c>
      <c r="C216" s="234">
        <v>26048</v>
      </c>
      <c r="D216" s="234">
        <v>5270</v>
      </c>
      <c r="E216" s="234">
        <v>23400</v>
      </c>
      <c r="F216" s="235">
        <v>83779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tr">
        <f>+B19</f>
        <v>Decorrenti ANNO 2022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2683</v>
      </c>
      <c r="C219" s="188">
        <v>165</v>
      </c>
      <c r="D219" s="188">
        <v>1274</v>
      </c>
      <c r="E219" s="188">
        <v>6495</v>
      </c>
      <c r="F219" s="189">
        <v>10617</v>
      </c>
    </row>
    <row r="220" spans="1:6" x14ac:dyDescent="0.2">
      <c r="A220" s="270" t="s">
        <v>48</v>
      </c>
      <c r="B220" s="188">
        <v>17122</v>
      </c>
      <c r="C220" s="188">
        <v>8117</v>
      </c>
      <c r="D220" s="188">
        <v>2682</v>
      </c>
      <c r="E220" s="188">
        <v>12415</v>
      </c>
      <c r="F220" s="189">
        <v>40336</v>
      </c>
    </row>
    <row r="221" spans="1:6" x14ac:dyDescent="0.2">
      <c r="A221" s="270" t="s">
        <v>49</v>
      </c>
      <c r="B221" s="188">
        <v>4996</v>
      </c>
      <c r="C221" s="188">
        <v>7325</v>
      </c>
      <c r="D221" s="188">
        <v>515</v>
      </c>
      <c r="E221" s="188">
        <v>1526</v>
      </c>
      <c r="F221" s="189">
        <v>14362</v>
      </c>
    </row>
    <row r="222" spans="1:6" x14ac:dyDescent="0.2">
      <c r="A222" s="270" t="s">
        <v>50</v>
      </c>
      <c r="B222" s="188">
        <v>1538</v>
      </c>
      <c r="C222" s="188">
        <v>3325</v>
      </c>
      <c r="D222" s="188">
        <v>101</v>
      </c>
      <c r="E222" s="188">
        <v>403</v>
      </c>
      <c r="F222" s="189">
        <v>5367</v>
      </c>
    </row>
    <row r="223" spans="1:6" x14ac:dyDescent="0.2">
      <c r="A223" s="270" t="s">
        <v>51</v>
      </c>
      <c r="B223" s="188">
        <v>942</v>
      </c>
      <c r="C223" s="188">
        <v>2316</v>
      </c>
      <c r="D223" s="188">
        <v>37</v>
      </c>
      <c r="E223" s="188">
        <v>148</v>
      </c>
      <c r="F223" s="189">
        <v>3443</v>
      </c>
    </row>
    <row r="224" spans="1:6" x14ac:dyDescent="0.2">
      <c r="A224" s="270" t="s">
        <v>52</v>
      </c>
      <c r="B224" s="188">
        <v>344</v>
      </c>
      <c r="C224" s="188">
        <v>1017</v>
      </c>
      <c r="D224" s="188">
        <v>6</v>
      </c>
      <c r="E224" s="188">
        <v>16</v>
      </c>
      <c r="F224" s="189">
        <v>1383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113" t="s">
        <v>13</v>
      </c>
      <c r="B226" s="234">
        <v>27625</v>
      </c>
      <c r="C226" s="234">
        <v>22265</v>
      </c>
      <c r="D226" s="234">
        <v>4615</v>
      </c>
      <c r="E226" s="234">
        <v>21003</v>
      </c>
      <c r="F226" s="235">
        <v>75508</v>
      </c>
    </row>
    <row r="227" spans="1:13" s="50" customFormat="1" x14ac:dyDescent="0.2">
      <c r="A227" s="306"/>
      <c r="B227" s="307"/>
      <c r="C227" s="307"/>
      <c r="D227" s="307"/>
      <c r="E227" s="307"/>
      <c r="F227" s="307"/>
    </row>
    <row r="228" spans="1:13" s="50" customFormat="1" x14ac:dyDescent="0.2">
      <c r="A228" s="272"/>
      <c r="B228" s="272"/>
      <c r="C228" s="272"/>
      <c r="D228" s="272"/>
      <c r="E228" s="272"/>
      <c r="F228" s="272"/>
    </row>
    <row r="229" spans="1:13" s="50" customFormat="1" x14ac:dyDescent="0.2">
      <c r="A229" s="272"/>
      <c r="B229" s="272"/>
      <c r="C229" s="272"/>
      <c r="D229" s="272"/>
      <c r="E229" s="272"/>
      <c r="F229" s="272"/>
    </row>
    <row r="230" spans="1:13" s="50" customFormat="1" x14ac:dyDescent="0.2">
      <c r="A230" s="272"/>
      <c r="B230" s="272"/>
      <c r="C230" s="272"/>
      <c r="D230" s="272"/>
      <c r="E230" s="272"/>
      <c r="F230" s="272"/>
    </row>
    <row r="231" spans="1:13" s="50" customFormat="1" x14ac:dyDescent="0.2">
      <c r="A231" s="272"/>
      <c r="B231" s="272"/>
      <c r="C231" s="272"/>
      <c r="D231" s="272"/>
      <c r="E231" s="272"/>
      <c r="F231" s="272"/>
    </row>
    <row r="232" spans="1:13" s="50" customFormat="1" x14ac:dyDescent="0.2">
      <c r="A232" s="272"/>
      <c r="B232" s="272"/>
      <c r="C232" s="272"/>
      <c r="D232" s="272"/>
      <c r="E232" s="272"/>
      <c r="F232" s="272"/>
    </row>
    <row r="233" spans="1:13" s="50" customFormat="1" x14ac:dyDescent="0.2">
      <c r="A233" s="272"/>
      <c r="B233" s="272"/>
      <c r="C233" s="272"/>
      <c r="D233" s="272"/>
      <c r="E233" s="272"/>
      <c r="F233" s="272"/>
    </row>
    <row r="234" spans="1:13" s="50" customFormat="1" x14ac:dyDescent="0.2"/>
    <row r="235" spans="1:13" s="50" customFormat="1" x14ac:dyDescent="0.2"/>
    <row r="236" spans="1:13" s="50" customFormat="1" x14ac:dyDescent="0.2"/>
    <row r="237" spans="1:13" s="50" customFormat="1" x14ac:dyDescent="0.2">
      <c r="A237" s="2"/>
      <c r="B237" s="242"/>
      <c r="C237" s="242"/>
      <c r="D237" s="242"/>
      <c r="E237" s="242"/>
      <c r="F237" s="242"/>
    </row>
    <row r="238" spans="1:13" x14ac:dyDescent="0.2">
      <c r="A238" s="3" t="s">
        <v>73</v>
      </c>
      <c r="B238" s="338" t="s">
        <v>7</v>
      </c>
      <c r="C238" s="338"/>
      <c r="D238" s="338"/>
      <c r="E238" s="338"/>
      <c r="F238" s="338"/>
      <c r="H238" s="338" t="s">
        <v>7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+B19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9"/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28010</v>
      </c>
      <c r="C252" s="247">
        <v>23430</v>
      </c>
      <c r="D252" s="247">
        <v>4461</v>
      </c>
      <c r="E252" s="247">
        <v>22948</v>
      </c>
      <c r="F252" s="22">
        <v>78849</v>
      </c>
    </row>
    <row r="253" spans="1:13" x14ac:dyDescent="0.2">
      <c r="A253" s="187" t="s">
        <v>26</v>
      </c>
      <c r="B253" s="163">
        <v>1051</v>
      </c>
      <c r="C253" s="247">
        <v>2618</v>
      </c>
      <c r="D253" s="247">
        <v>809</v>
      </c>
      <c r="E253" s="247">
        <v>452</v>
      </c>
      <c r="F253" s="22">
        <v>4930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29061</v>
      </c>
      <c r="C255" s="195">
        <v>26048</v>
      </c>
      <c r="D255" s="195">
        <v>5270</v>
      </c>
      <c r="E255" s="195">
        <v>23400</v>
      </c>
      <c r="F255" s="196">
        <v>83779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353" t="str">
        <f>+B19</f>
        <v>Decorrenti ANNO 2022</v>
      </c>
      <c r="C257" s="353"/>
      <c r="D257" s="353"/>
      <c r="E257" s="353"/>
      <c r="F257" s="354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26543</v>
      </c>
      <c r="C259" s="188">
        <v>19064</v>
      </c>
      <c r="D259" s="188">
        <v>3922</v>
      </c>
      <c r="E259" s="188">
        <v>20594</v>
      </c>
      <c r="F259" s="189">
        <v>70123</v>
      </c>
    </row>
    <row r="260" spans="1:13" x14ac:dyDescent="0.2">
      <c r="A260" s="187" t="s">
        <v>26</v>
      </c>
      <c r="B260" s="188">
        <v>1082</v>
      </c>
      <c r="C260" s="188">
        <v>3201</v>
      </c>
      <c r="D260" s="188">
        <v>693</v>
      </c>
      <c r="E260" s="188">
        <v>409</v>
      </c>
      <c r="F260" s="189">
        <v>5385</v>
      </c>
      <c r="H260" s="359" t="str">
        <f>+B250</f>
        <v>Decorrenti ANNO 2021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27625</v>
      </c>
      <c r="C262" s="240">
        <v>22265</v>
      </c>
      <c r="D262" s="240">
        <v>4615</v>
      </c>
      <c r="E262" s="240">
        <v>21003</v>
      </c>
      <c r="F262" s="241">
        <v>75508</v>
      </c>
    </row>
    <row r="263" spans="1:13" ht="12.7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364"/>
      <c r="B264" s="364"/>
      <c r="C264" s="364"/>
      <c r="D264" s="364"/>
      <c r="E264" s="364"/>
      <c r="F264" s="364"/>
    </row>
    <row r="265" spans="1:13" x14ac:dyDescent="0.2">
      <c r="A265" s="364"/>
      <c r="B265" s="364"/>
      <c r="C265" s="364"/>
      <c r="D265" s="364"/>
      <c r="E265" s="364"/>
      <c r="F265" s="364"/>
    </row>
    <row r="266" spans="1:13" x14ac:dyDescent="0.2">
      <c r="A266" s="364"/>
      <c r="B266" s="364"/>
      <c r="C266" s="364"/>
      <c r="D266" s="364"/>
      <c r="E266" s="364"/>
      <c r="F266" s="364"/>
    </row>
    <row r="267" spans="1:13" x14ac:dyDescent="0.2">
      <c r="A267" s="364"/>
      <c r="B267" s="364"/>
      <c r="C267" s="364"/>
      <c r="D267" s="364"/>
      <c r="E267" s="364"/>
      <c r="F267" s="364"/>
    </row>
    <row r="268" spans="1:13" x14ac:dyDescent="0.2">
      <c r="A268" s="364"/>
      <c r="B268" s="364"/>
      <c r="C268" s="364"/>
      <c r="D268" s="364"/>
      <c r="E268" s="364"/>
      <c r="F268" s="364"/>
    </row>
    <row r="269" spans="1:13" ht="15" customHeight="1" x14ac:dyDescent="0.2">
      <c r="A269" s="364"/>
      <c r="B269" s="364"/>
      <c r="C269" s="364"/>
      <c r="D269" s="364"/>
      <c r="E269" s="364"/>
      <c r="F269" s="364"/>
    </row>
    <row r="270" spans="1:13" ht="86.1" customHeight="1" x14ac:dyDescent="0.2"/>
    <row r="271" spans="1:13" x14ac:dyDescent="0.2">
      <c r="B271" s="263"/>
      <c r="C271" s="263"/>
      <c r="D271" s="263"/>
      <c r="E271" s="263"/>
      <c r="F271" s="263"/>
    </row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2">
    <mergeCell ref="B19:F19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16:F116"/>
    <mergeCell ref="H116:M116"/>
    <mergeCell ref="B94:F94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59:F159"/>
    <mergeCell ref="I159:M159"/>
    <mergeCell ref="B137:F137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82:F182"/>
    <mergeCell ref="I182:M182"/>
    <mergeCell ref="B196:F196"/>
    <mergeCell ref="H196:M196"/>
    <mergeCell ref="B197:F197"/>
    <mergeCell ref="H197:M197"/>
    <mergeCell ref="A199:F199"/>
    <mergeCell ref="H199:M199"/>
    <mergeCell ref="A201:F201"/>
    <mergeCell ref="H201:M201"/>
    <mergeCell ref="B208:F208"/>
    <mergeCell ref="B218:F218"/>
    <mergeCell ref="B238:F238"/>
    <mergeCell ref="H238:M238"/>
    <mergeCell ref="B239:F239"/>
    <mergeCell ref="H239:M239"/>
    <mergeCell ref="A263:F269"/>
    <mergeCell ref="H260:M260"/>
    <mergeCell ref="B257:F257"/>
    <mergeCell ref="A241:F241"/>
    <mergeCell ref="H241:M241"/>
    <mergeCell ref="A243:F243"/>
    <mergeCell ref="H243:M243"/>
    <mergeCell ref="H245:M245"/>
    <mergeCell ref="B250:F2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74</v>
      </c>
      <c r="B1" s="338" t="s">
        <v>77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7378</v>
      </c>
      <c r="C17" s="16">
        <v>359.01748441312009</v>
      </c>
      <c r="D17" s="154">
        <v>0</v>
      </c>
      <c r="E17" s="16">
        <v>0</v>
      </c>
      <c r="F17" s="154">
        <v>109</v>
      </c>
      <c r="G17" s="16">
        <v>338.86238532110093</v>
      </c>
      <c r="H17" s="154">
        <v>2588</v>
      </c>
      <c r="I17" s="16">
        <v>108.51159196290571</v>
      </c>
      <c r="J17" s="154">
        <v>10075</v>
      </c>
      <c r="K17" s="16">
        <v>294.45111662531019</v>
      </c>
    </row>
    <row r="18" spans="1:214" x14ac:dyDescent="0.2">
      <c r="A18" s="153" t="s">
        <v>16</v>
      </c>
      <c r="B18" s="154">
        <v>7921</v>
      </c>
      <c r="C18" s="16">
        <v>364.3485671001136</v>
      </c>
      <c r="D18" s="154">
        <v>0</v>
      </c>
      <c r="E18" s="16">
        <v>0</v>
      </c>
      <c r="F18" s="154">
        <v>150</v>
      </c>
      <c r="G18" s="16">
        <v>271.7</v>
      </c>
      <c r="H18" s="154">
        <v>2567</v>
      </c>
      <c r="I18" s="16">
        <v>112.18582002337359</v>
      </c>
      <c r="J18" s="154">
        <v>10638</v>
      </c>
      <c r="K18" s="16">
        <v>302.19411543523216</v>
      </c>
    </row>
    <row r="19" spans="1:214" x14ac:dyDescent="0.2">
      <c r="A19" s="153" t="s">
        <v>17</v>
      </c>
      <c r="B19" s="154">
        <v>6923</v>
      </c>
      <c r="C19" s="16">
        <v>372.43073811931242</v>
      </c>
      <c r="D19" s="154">
        <v>0</v>
      </c>
      <c r="E19" s="16">
        <v>0</v>
      </c>
      <c r="F19" s="154">
        <v>111</v>
      </c>
      <c r="G19" s="16">
        <v>308.68468468468467</v>
      </c>
      <c r="H19" s="154">
        <v>2007</v>
      </c>
      <c r="I19" s="16">
        <v>109.75734927752865</v>
      </c>
      <c r="J19" s="154">
        <v>9041</v>
      </c>
      <c r="K19" s="16">
        <v>313.33757327729234</v>
      </c>
    </row>
    <row r="20" spans="1:214" x14ac:dyDescent="0.2">
      <c r="A20" s="153" t="s">
        <v>18</v>
      </c>
      <c r="B20" s="154">
        <v>8050</v>
      </c>
      <c r="C20" s="16">
        <v>361.86385093167701</v>
      </c>
      <c r="D20" s="154">
        <v>0</v>
      </c>
      <c r="E20" s="16">
        <v>0</v>
      </c>
      <c r="F20" s="154">
        <v>153</v>
      </c>
      <c r="G20" s="16">
        <v>323.83660130718954</v>
      </c>
      <c r="H20" s="154">
        <v>2152</v>
      </c>
      <c r="I20" s="16">
        <v>100.46189591078067</v>
      </c>
      <c r="J20" s="154">
        <v>10355</v>
      </c>
      <c r="K20" s="16">
        <v>306.97672621921777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30272</v>
      </c>
      <c r="C22" s="157">
        <v>364.2368525369979</v>
      </c>
      <c r="D22" s="156">
        <v>0</v>
      </c>
      <c r="E22" s="157">
        <v>0</v>
      </c>
      <c r="F22" s="156">
        <v>523</v>
      </c>
      <c r="G22" s="157">
        <v>308.79732313575528</v>
      </c>
      <c r="H22" s="156">
        <v>9314</v>
      </c>
      <c r="I22" s="157">
        <v>107.93278934936654</v>
      </c>
      <c r="J22" s="156">
        <v>40109</v>
      </c>
      <c r="K22" s="157">
        <v>303.99573661771672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7503</v>
      </c>
      <c r="C26" s="16">
        <v>401.86938557910167</v>
      </c>
      <c r="D26" s="154">
        <v>0</v>
      </c>
      <c r="E26" s="16">
        <v>0</v>
      </c>
      <c r="F26" s="154">
        <v>122</v>
      </c>
      <c r="G26" s="16">
        <v>338.3360655737705</v>
      </c>
      <c r="H26" s="154">
        <v>2457</v>
      </c>
      <c r="I26" s="16">
        <v>106.82214082214082</v>
      </c>
      <c r="J26" s="154">
        <v>10082</v>
      </c>
      <c r="K26" s="16">
        <v>329.19708391192222</v>
      </c>
    </row>
    <row r="27" spans="1:214" x14ac:dyDescent="0.2">
      <c r="A27" s="153" t="s">
        <v>16</v>
      </c>
      <c r="B27" s="154">
        <v>8207</v>
      </c>
      <c r="C27" s="16">
        <v>363.87181674180579</v>
      </c>
      <c r="D27" s="154">
        <v>0</v>
      </c>
      <c r="E27" s="16">
        <v>0</v>
      </c>
      <c r="F27" s="154">
        <v>156</v>
      </c>
      <c r="G27" s="16">
        <v>321.75</v>
      </c>
      <c r="H27" s="154">
        <v>2178</v>
      </c>
      <c r="I27" s="16">
        <v>113.27685950413223</v>
      </c>
      <c r="J27" s="154">
        <v>10541</v>
      </c>
      <c r="K27" s="16">
        <v>311.47016412105114</v>
      </c>
    </row>
    <row r="28" spans="1:214" x14ac:dyDescent="0.2">
      <c r="A28" s="153" t="s">
        <v>17</v>
      </c>
      <c r="B28" s="154">
        <v>7166</v>
      </c>
      <c r="C28" s="16">
        <v>374.06112196483394</v>
      </c>
      <c r="D28" s="154">
        <v>0</v>
      </c>
      <c r="E28" s="16">
        <v>0</v>
      </c>
      <c r="F28" s="154">
        <v>107</v>
      </c>
      <c r="G28" s="16">
        <v>228.42990654205607</v>
      </c>
      <c r="H28" s="154">
        <v>2112</v>
      </c>
      <c r="I28" s="16">
        <v>113.28267045454545</v>
      </c>
      <c r="J28" s="154">
        <v>9385</v>
      </c>
      <c r="K28" s="16">
        <v>313.71518380394247</v>
      </c>
    </row>
    <row r="29" spans="1:214" x14ac:dyDescent="0.2">
      <c r="A29" s="153" t="s">
        <v>18</v>
      </c>
      <c r="B29" s="154">
        <v>7440</v>
      </c>
      <c r="C29" s="16">
        <v>324.84448924731186</v>
      </c>
      <c r="D29" s="154">
        <v>0</v>
      </c>
      <c r="E29" s="16">
        <v>0</v>
      </c>
      <c r="F29" s="154">
        <v>106</v>
      </c>
      <c r="G29" s="16">
        <v>280.80188679245282</v>
      </c>
      <c r="H29" s="154">
        <v>1609</v>
      </c>
      <c r="I29" s="16">
        <v>120.70229956494717</v>
      </c>
      <c r="J29" s="154">
        <v>9155</v>
      </c>
      <c r="K29" s="16">
        <v>288.45625341343526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30316</v>
      </c>
      <c r="C31" s="157">
        <v>366.10657738487924</v>
      </c>
      <c r="D31" s="156">
        <v>0</v>
      </c>
      <c r="E31" s="157">
        <v>0</v>
      </c>
      <c r="F31" s="156">
        <v>491</v>
      </c>
      <c r="G31" s="157">
        <v>296.69450101832996</v>
      </c>
      <c r="H31" s="156">
        <v>8356</v>
      </c>
      <c r="I31" s="157">
        <v>112.81031594064146</v>
      </c>
      <c r="J31" s="156">
        <v>39163</v>
      </c>
      <c r="K31" s="157">
        <v>311.19183923601361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89</v>
      </c>
      <c r="B1" s="338" t="s">
        <v>77</v>
      </c>
      <c r="C1" s="338"/>
      <c r="D1" s="338"/>
      <c r="E1" s="338"/>
      <c r="F1" s="338"/>
      <c r="H1" s="338" t="s">
        <v>77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+B19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tr">
        <f>+FPLD_tot!B13</f>
        <v>Decorrenti ANNO 2021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21245</v>
      </c>
      <c r="C14" s="188">
        <v>0</v>
      </c>
      <c r="D14" s="188">
        <v>335</v>
      </c>
      <c r="E14" s="188">
        <v>800</v>
      </c>
      <c r="F14" s="189">
        <v>22380</v>
      </c>
    </row>
    <row r="15" spans="1:13" ht="15" customHeight="1" x14ac:dyDescent="0.2">
      <c r="A15" s="187" t="s">
        <v>29</v>
      </c>
      <c r="B15" s="188">
        <v>9027</v>
      </c>
      <c r="C15" s="188">
        <v>0</v>
      </c>
      <c r="D15" s="188">
        <v>188</v>
      </c>
      <c r="E15" s="188">
        <v>8514</v>
      </c>
      <c r="F15" s="189">
        <v>17729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30272</v>
      </c>
      <c r="C17" s="195">
        <v>0</v>
      </c>
      <c r="D17" s="195">
        <v>523</v>
      </c>
      <c r="E17" s="195">
        <v>9314</v>
      </c>
      <c r="F17" s="196">
        <v>40109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351" t="str">
        <f>+FPLD_tot!$B$20</f>
        <v>Decorrenti ANNO 2022</v>
      </c>
      <c r="C19" s="351"/>
      <c r="D19" s="351"/>
      <c r="E19" s="351"/>
      <c r="F19" s="352"/>
      <c r="H19" s="168"/>
    </row>
    <row r="20" spans="1:13" x14ac:dyDescent="0.2">
      <c r="A20" s="187" t="s">
        <v>28</v>
      </c>
      <c r="B20" s="188">
        <v>20677</v>
      </c>
      <c r="C20" s="188">
        <v>0</v>
      </c>
      <c r="D20" s="188">
        <v>310</v>
      </c>
      <c r="E20" s="188">
        <v>712</v>
      </c>
      <c r="F20" s="189">
        <v>21699</v>
      </c>
    </row>
    <row r="21" spans="1:13" x14ac:dyDescent="0.2">
      <c r="A21" s="187" t="s">
        <v>29</v>
      </c>
      <c r="B21" s="188">
        <v>9639</v>
      </c>
      <c r="C21" s="188">
        <v>0</v>
      </c>
      <c r="D21" s="188">
        <v>181</v>
      </c>
      <c r="E21" s="188">
        <v>7644</v>
      </c>
      <c r="F21" s="189">
        <v>17464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 t="str">
        <f>+B13</f>
        <v>Decorrenti ANNO 2021</v>
      </c>
      <c r="I22" s="338"/>
      <c r="J22" s="338"/>
      <c r="K22" s="338"/>
      <c r="L22" s="338"/>
      <c r="M22" s="338"/>
    </row>
    <row r="23" spans="1:13" x14ac:dyDescent="0.2">
      <c r="A23" s="207" t="s">
        <v>13</v>
      </c>
      <c r="B23" s="208">
        <v>30316</v>
      </c>
      <c r="C23" s="209">
        <v>0</v>
      </c>
      <c r="D23" s="209">
        <v>491</v>
      </c>
      <c r="E23" s="209">
        <v>8356</v>
      </c>
      <c r="F23" s="210">
        <v>39163</v>
      </c>
    </row>
    <row r="24" spans="1:13" x14ac:dyDescent="0.2">
      <c r="I24" s="197"/>
      <c r="J24" s="197"/>
      <c r="K24" s="197"/>
      <c r="L24" s="197"/>
      <c r="M24" s="197"/>
    </row>
    <row r="25" spans="1:13" x14ac:dyDescent="0.2"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75</v>
      </c>
      <c r="B38" s="338" t="s">
        <v>77</v>
      </c>
      <c r="C38" s="338"/>
      <c r="D38" s="338"/>
      <c r="E38" s="338"/>
      <c r="F38" s="338"/>
      <c r="H38" s="338" t="s">
        <v>77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tr">
        <f>+FPLD_tot!B13</f>
        <v>Decorrenti ANNO 2021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68.42</v>
      </c>
      <c r="C51" s="215">
        <v>0</v>
      </c>
      <c r="D51" s="215">
        <v>55.92</v>
      </c>
      <c r="E51" s="215">
        <v>70.680000000000007</v>
      </c>
      <c r="F51" s="216">
        <v>68.319999999999993</v>
      </c>
    </row>
    <row r="52" spans="1:6" s="50" customFormat="1" x14ac:dyDescent="0.2">
      <c r="A52" s="187" t="s">
        <v>29</v>
      </c>
      <c r="B52" s="215">
        <v>68.209999999999994</v>
      </c>
      <c r="C52" s="215">
        <v>0</v>
      </c>
      <c r="D52" s="215">
        <v>54.46</v>
      </c>
      <c r="E52" s="215">
        <v>72.400000000000006</v>
      </c>
      <c r="F52" s="216">
        <v>70.08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68.36</v>
      </c>
      <c r="C54" s="220">
        <v>0</v>
      </c>
      <c r="D54" s="220">
        <v>55.39</v>
      </c>
      <c r="E54" s="220">
        <v>72.260000000000005</v>
      </c>
      <c r="F54" s="221">
        <v>69.099999999999994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+B19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68.48</v>
      </c>
      <c r="C57" s="215">
        <v>0</v>
      </c>
      <c r="D57" s="215">
        <v>57.13</v>
      </c>
      <c r="E57" s="215">
        <v>72.84</v>
      </c>
      <c r="F57" s="216">
        <v>68.459999999999994</v>
      </c>
    </row>
    <row r="58" spans="1:6" x14ac:dyDescent="0.2">
      <c r="A58" s="187" t="s">
        <v>29</v>
      </c>
      <c r="B58" s="215">
        <v>68.239999999999995</v>
      </c>
      <c r="C58" s="215">
        <v>0</v>
      </c>
      <c r="D58" s="215">
        <v>53.87</v>
      </c>
      <c r="E58" s="215">
        <v>73.680000000000007</v>
      </c>
      <c r="F58" s="216">
        <v>70.47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207" t="s">
        <v>13</v>
      </c>
      <c r="B60" s="227">
        <v>68.400000000000006</v>
      </c>
      <c r="C60" s="228">
        <v>0</v>
      </c>
      <c r="D60" s="228">
        <v>55.93</v>
      </c>
      <c r="E60" s="228">
        <v>73.61</v>
      </c>
      <c r="F60" s="229">
        <v>69.36</v>
      </c>
    </row>
    <row r="67" spans="1:13" ht="15" customHeight="1" x14ac:dyDescent="0.2"/>
    <row r="74" spans="1:13" x14ac:dyDescent="0.2">
      <c r="A74" s="3" t="s">
        <v>76</v>
      </c>
      <c r="B74" s="338" t="s">
        <v>77</v>
      </c>
      <c r="C74" s="338"/>
      <c r="D74" s="338"/>
      <c r="E74" s="338"/>
      <c r="F74" s="338"/>
      <c r="H74" s="338" t="s">
        <v>77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tr">
        <f>+FPLD_tot!B13</f>
        <v>Decorrenti ANNO 2021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10746</v>
      </c>
      <c r="C87" s="188">
        <v>0</v>
      </c>
      <c r="D87" s="188">
        <v>103</v>
      </c>
      <c r="E87" s="188">
        <v>3513</v>
      </c>
      <c r="F87" s="232">
        <v>14362</v>
      </c>
    </row>
    <row r="88" spans="1:13" x14ac:dyDescent="0.2">
      <c r="A88" s="231" t="s">
        <v>35</v>
      </c>
      <c r="B88" s="188">
        <v>8997</v>
      </c>
      <c r="C88" s="188">
        <v>0</v>
      </c>
      <c r="D88" s="188">
        <v>167</v>
      </c>
      <c r="E88" s="188">
        <v>2759</v>
      </c>
      <c r="F88" s="189">
        <v>11923</v>
      </c>
    </row>
    <row r="89" spans="1:13" x14ac:dyDescent="0.2">
      <c r="A89" s="231" t="s">
        <v>36</v>
      </c>
      <c r="B89" s="188">
        <v>6699</v>
      </c>
      <c r="C89" s="188">
        <v>0</v>
      </c>
      <c r="D89" s="188">
        <v>177</v>
      </c>
      <c r="E89" s="188">
        <v>2112</v>
      </c>
      <c r="F89" s="189">
        <v>8988</v>
      </c>
    </row>
    <row r="90" spans="1:13" x14ac:dyDescent="0.2">
      <c r="A90" s="231" t="s">
        <v>37</v>
      </c>
      <c r="B90" s="188">
        <v>3830</v>
      </c>
      <c r="C90" s="188">
        <v>0</v>
      </c>
      <c r="D90" s="188">
        <v>76</v>
      </c>
      <c r="E90" s="188">
        <v>930</v>
      </c>
      <c r="F90" s="189">
        <v>4836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30272</v>
      </c>
      <c r="C92" s="234">
        <v>0</v>
      </c>
      <c r="D92" s="234">
        <v>523</v>
      </c>
      <c r="E92" s="234">
        <v>9314</v>
      </c>
      <c r="F92" s="235">
        <v>40109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353" t="str">
        <f>+B19</f>
        <v>Decorrenti ANNO 2022</v>
      </c>
      <c r="C94" s="353"/>
      <c r="D94" s="353"/>
      <c r="E94" s="353"/>
      <c r="F94" s="354"/>
    </row>
    <row r="95" spans="1:13" x14ac:dyDescent="0.2">
      <c r="A95" s="231" t="s">
        <v>34</v>
      </c>
      <c r="B95" s="188">
        <v>10718</v>
      </c>
      <c r="C95" s="188">
        <v>0</v>
      </c>
      <c r="D95" s="188">
        <v>94</v>
      </c>
      <c r="E95" s="188">
        <v>3155</v>
      </c>
      <c r="F95" s="232">
        <v>13967</v>
      </c>
    </row>
    <row r="96" spans="1:13" x14ac:dyDescent="0.2">
      <c r="A96" s="231" t="s">
        <v>35</v>
      </c>
      <c r="B96" s="188">
        <v>8828</v>
      </c>
      <c r="C96" s="188">
        <v>0</v>
      </c>
      <c r="D96" s="188">
        <v>161</v>
      </c>
      <c r="E96" s="188">
        <v>2408</v>
      </c>
      <c r="F96" s="189">
        <v>11397</v>
      </c>
    </row>
    <row r="97" spans="1:6" x14ac:dyDescent="0.2">
      <c r="A97" s="231" t="s">
        <v>36</v>
      </c>
      <c r="B97" s="188">
        <v>6916</v>
      </c>
      <c r="C97" s="188">
        <v>0</v>
      </c>
      <c r="D97" s="188">
        <v>169</v>
      </c>
      <c r="E97" s="188">
        <v>1955</v>
      </c>
      <c r="F97" s="189">
        <v>9040</v>
      </c>
    </row>
    <row r="98" spans="1:6" x14ac:dyDescent="0.2">
      <c r="A98" s="231" t="s">
        <v>37</v>
      </c>
      <c r="B98" s="188">
        <v>3854</v>
      </c>
      <c r="C98" s="188">
        <v>0</v>
      </c>
      <c r="D98" s="188">
        <v>67</v>
      </c>
      <c r="E98" s="188">
        <v>838</v>
      </c>
      <c r="F98" s="189">
        <v>4759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30316</v>
      </c>
      <c r="C100" s="240">
        <v>0</v>
      </c>
      <c r="D100" s="240">
        <v>491</v>
      </c>
      <c r="E100" s="240">
        <v>8356</v>
      </c>
      <c r="F100" s="241">
        <v>39163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217</v>
      </c>
      <c r="B116" s="338" t="s">
        <v>77</v>
      </c>
      <c r="C116" s="338"/>
      <c r="D116" s="338"/>
      <c r="E116" s="338"/>
      <c r="F116" s="338"/>
      <c r="H116" s="338" t="s">
        <v>77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+B19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tr">
        <f>+FPLD_tot!B13</f>
        <v>Decorrenti ANNO 2021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0</v>
      </c>
      <c r="C129" s="247">
        <v>0</v>
      </c>
      <c r="D129" s="247">
        <v>222</v>
      </c>
      <c r="E129" s="247">
        <v>562</v>
      </c>
      <c r="F129" s="232">
        <v>784</v>
      </c>
    </row>
    <row r="130" spans="1:13" x14ac:dyDescent="0.2">
      <c r="A130" s="187" t="s">
        <v>25</v>
      </c>
      <c r="B130" s="247">
        <v>2</v>
      </c>
      <c r="C130" s="247">
        <v>0</v>
      </c>
      <c r="D130" s="247">
        <v>136</v>
      </c>
      <c r="E130" s="247">
        <v>380</v>
      </c>
      <c r="F130" s="232">
        <v>518</v>
      </c>
    </row>
    <row r="131" spans="1:13" x14ac:dyDescent="0.2">
      <c r="A131" s="187" t="s">
        <v>23</v>
      </c>
      <c r="B131" s="247">
        <v>1886</v>
      </c>
      <c r="C131" s="247">
        <v>0</v>
      </c>
      <c r="D131" s="247">
        <v>137</v>
      </c>
      <c r="E131" s="247">
        <v>673</v>
      </c>
      <c r="F131" s="232">
        <v>2696</v>
      </c>
    </row>
    <row r="132" spans="1:13" x14ac:dyDescent="0.2">
      <c r="A132" s="187" t="s">
        <v>100</v>
      </c>
      <c r="B132" s="247">
        <v>20008</v>
      </c>
      <c r="C132" s="247">
        <v>0</v>
      </c>
      <c r="D132" s="247">
        <v>26</v>
      </c>
      <c r="E132" s="247">
        <v>718</v>
      </c>
      <c r="F132" s="232">
        <v>20752</v>
      </c>
    </row>
    <row r="133" spans="1:13" x14ac:dyDescent="0.2">
      <c r="A133" s="187" t="s">
        <v>101</v>
      </c>
      <c r="B133" s="247">
        <v>8376</v>
      </c>
      <c r="C133" s="247">
        <v>0</v>
      </c>
      <c r="D133" s="247">
        <v>2</v>
      </c>
      <c r="E133" s="247">
        <v>6981</v>
      </c>
      <c r="F133" s="22">
        <v>15359</v>
      </c>
    </row>
    <row r="134" spans="1:13" s="50" customFormat="1" x14ac:dyDescent="0.2">
      <c r="A134" s="113" t="s">
        <v>13</v>
      </c>
      <c r="B134" s="234">
        <v>30272</v>
      </c>
      <c r="C134" s="234">
        <v>0</v>
      </c>
      <c r="D134" s="234">
        <v>523</v>
      </c>
      <c r="E134" s="234">
        <v>9314</v>
      </c>
      <c r="F134" s="235">
        <v>40109</v>
      </c>
    </row>
    <row r="135" spans="1:13" s="168" customFormat="1" x14ac:dyDescent="0.2">
      <c r="A135" s="248" t="s">
        <v>84</v>
      </c>
      <c r="B135" s="249">
        <v>68.36</v>
      </c>
      <c r="C135" s="250">
        <v>0</v>
      </c>
      <c r="D135" s="250">
        <v>55.39</v>
      </c>
      <c r="E135" s="250">
        <v>72.260000000000005</v>
      </c>
      <c r="F135" s="250">
        <v>69.099999999999994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88" t="str">
        <f>+B19</f>
        <v>Decorrenti ANNO 2022</v>
      </c>
      <c r="C137" s="288"/>
      <c r="D137" s="288"/>
      <c r="E137" s="288"/>
      <c r="F137" s="289"/>
    </row>
    <row r="138" spans="1:13" s="256" customFormat="1" x14ac:dyDescent="0.2">
      <c r="A138" s="187" t="s">
        <v>38</v>
      </c>
      <c r="B138" s="188">
        <v>0</v>
      </c>
      <c r="C138" s="188">
        <v>0</v>
      </c>
      <c r="D138" s="188">
        <v>193</v>
      </c>
      <c r="E138" s="188">
        <v>400</v>
      </c>
      <c r="F138" s="189">
        <v>593</v>
      </c>
    </row>
    <row r="139" spans="1:13" s="256" customFormat="1" x14ac:dyDescent="0.2">
      <c r="A139" s="187" t="s">
        <v>25</v>
      </c>
      <c r="B139" s="188">
        <v>5</v>
      </c>
      <c r="C139" s="188">
        <v>0</v>
      </c>
      <c r="D139" s="188">
        <v>127</v>
      </c>
      <c r="E139" s="188">
        <v>284</v>
      </c>
      <c r="F139" s="189">
        <v>416</v>
      </c>
    </row>
    <row r="140" spans="1:13" s="256" customFormat="1" x14ac:dyDescent="0.2">
      <c r="A140" s="187" t="s">
        <v>23</v>
      </c>
      <c r="B140" s="188">
        <v>1984</v>
      </c>
      <c r="C140" s="188">
        <v>0</v>
      </c>
      <c r="D140" s="188">
        <v>139</v>
      </c>
      <c r="E140" s="188">
        <v>480</v>
      </c>
      <c r="F140" s="189">
        <v>2603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19803</v>
      </c>
      <c r="C141" s="188">
        <v>0</v>
      </c>
      <c r="D141" s="188">
        <v>31</v>
      </c>
      <c r="E141" s="188">
        <v>572</v>
      </c>
      <c r="F141" s="189">
        <v>20406</v>
      </c>
    </row>
    <row r="142" spans="1:13" s="158" customFormat="1" x14ac:dyDescent="0.2">
      <c r="A142" s="187" t="s">
        <v>101</v>
      </c>
      <c r="B142" s="188">
        <v>8524</v>
      </c>
      <c r="C142" s="188">
        <v>0</v>
      </c>
      <c r="D142" s="188">
        <v>1</v>
      </c>
      <c r="E142" s="188">
        <v>6620</v>
      </c>
      <c r="F142" s="189">
        <v>15145</v>
      </c>
    </row>
    <row r="143" spans="1:13" s="168" customFormat="1" x14ac:dyDescent="0.2">
      <c r="A143" s="113" t="s">
        <v>13</v>
      </c>
      <c r="B143" s="258">
        <v>30316</v>
      </c>
      <c r="C143" s="258">
        <v>0</v>
      </c>
      <c r="D143" s="258">
        <v>491</v>
      </c>
      <c r="E143" s="258">
        <v>8356</v>
      </c>
      <c r="F143" s="167">
        <v>39163</v>
      </c>
    </row>
    <row r="144" spans="1:13" x14ac:dyDescent="0.2">
      <c r="A144" s="248" t="s">
        <v>84</v>
      </c>
      <c r="B144" s="249">
        <v>68.400000000000006</v>
      </c>
      <c r="C144" s="250">
        <v>0</v>
      </c>
      <c r="D144" s="250">
        <v>55.93</v>
      </c>
      <c r="E144" s="250">
        <v>73.61</v>
      </c>
      <c r="F144" s="250">
        <v>69.36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218</v>
      </c>
      <c r="B159" s="338" t="s">
        <v>77</v>
      </c>
      <c r="C159" s="338"/>
      <c r="D159" s="338"/>
      <c r="E159" s="338"/>
      <c r="F159" s="338"/>
      <c r="H159" s="3" t="s">
        <v>219</v>
      </c>
      <c r="I159" s="338" t="s">
        <v>77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tr">
        <f>+FPLD_tot!B13</f>
        <v>Decorrenti ANNO 2021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16870</v>
      </c>
      <c r="C172" s="188">
        <v>0</v>
      </c>
      <c r="D172" s="188">
        <v>251</v>
      </c>
      <c r="E172" s="188">
        <v>783</v>
      </c>
      <c r="F172" s="189">
        <v>17904</v>
      </c>
      <c r="H172" s="270" t="s">
        <v>47</v>
      </c>
      <c r="I172" s="188">
        <v>7794</v>
      </c>
      <c r="J172" s="188">
        <v>0</v>
      </c>
      <c r="K172" s="188">
        <v>154</v>
      </c>
      <c r="L172" s="188">
        <v>8073</v>
      </c>
      <c r="M172" s="189">
        <v>16021</v>
      </c>
    </row>
    <row r="173" spans="1:13" x14ac:dyDescent="0.2">
      <c r="A173" s="270" t="s">
        <v>48</v>
      </c>
      <c r="B173" s="188">
        <v>1414</v>
      </c>
      <c r="C173" s="188">
        <v>0</v>
      </c>
      <c r="D173" s="188">
        <v>62</v>
      </c>
      <c r="E173" s="188">
        <v>14</v>
      </c>
      <c r="F173" s="189">
        <v>1490</v>
      </c>
      <c r="H173" s="270" t="s">
        <v>48</v>
      </c>
      <c r="I173" s="188">
        <v>481</v>
      </c>
      <c r="J173" s="188">
        <v>0</v>
      </c>
      <c r="K173" s="188">
        <v>30</v>
      </c>
      <c r="L173" s="188">
        <v>349</v>
      </c>
      <c r="M173" s="189">
        <v>860</v>
      </c>
    </row>
    <row r="174" spans="1:13" x14ac:dyDescent="0.2">
      <c r="A174" s="270" t="s">
        <v>49</v>
      </c>
      <c r="B174" s="188">
        <v>963</v>
      </c>
      <c r="C174" s="188">
        <v>0</v>
      </c>
      <c r="D174" s="188">
        <v>16</v>
      </c>
      <c r="E174" s="188">
        <v>3</v>
      </c>
      <c r="F174" s="189">
        <v>982</v>
      </c>
      <c r="H174" s="270" t="s">
        <v>49</v>
      </c>
      <c r="I174" s="188">
        <v>384</v>
      </c>
      <c r="J174" s="188">
        <v>0</v>
      </c>
      <c r="K174" s="188">
        <v>4</v>
      </c>
      <c r="L174" s="188">
        <v>76</v>
      </c>
      <c r="M174" s="189">
        <v>464</v>
      </c>
    </row>
    <row r="175" spans="1:13" x14ac:dyDescent="0.2">
      <c r="A175" s="270" t="s">
        <v>50</v>
      </c>
      <c r="B175" s="188">
        <v>839</v>
      </c>
      <c r="C175" s="188">
        <v>0</v>
      </c>
      <c r="D175" s="188">
        <v>4</v>
      </c>
      <c r="E175" s="188">
        <v>0</v>
      </c>
      <c r="F175" s="189">
        <v>843</v>
      </c>
      <c r="H175" s="270" t="s">
        <v>50</v>
      </c>
      <c r="I175" s="188">
        <v>217</v>
      </c>
      <c r="J175" s="188">
        <v>0</v>
      </c>
      <c r="K175" s="188">
        <v>0</v>
      </c>
      <c r="L175" s="188">
        <v>11</v>
      </c>
      <c r="M175" s="189">
        <v>228</v>
      </c>
    </row>
    <row r="176" spans="1:13" x14ac:dyDescent="0.2">
      <c r="A176" s="270" t="s">
        <v>51</v>
      </c>
      <c r="B176" s="188">
        <v>812</v>
      </c>
      <c r="C176" s="188">
        <v>0</v>
      </c>
      <c r="D176" s="188">
        <v>2</v>
      </c>
      <c r="E176" s="188">
        <v>0</v>
      </c>
      <c r="F176" s="189">
        <v>814</v>
      </c>
      <c r="H176" s="270" t="s">
        <v>51</v>
      </c>
      <c r="I176" s="188">
        <v>120</v>
      </c>
      <c r="J176" s="188">
        <v>0</v>
      </c>
      <c r="K176" s="188">
        <v>0</v>
      </c>
      <c r="L176" s="188">
        <v>3</v>
      </c>
      <c r="M176" s="189">
        <v>123</v>
      </c>
    </row>
    <row r="177" spans="1:13" x14ac:dyDescent="0.2">
      <c r="A177" s="270" t="s">
        <v>52</v>
      </c>
      <c r="B177" s="188">
        <v>347</v>
      </c>
      <c r="C177" s="188">
        <v>0</v>
      </c>
      <c r="D177" s="188">
        <v>0</v>
      </c>
      <c r="E177" s="188">
        <v>0</v>
      </c>
      <c r="F177" s="189">
        <v>347</v>
      </c>
      <c r="H177" s="270" t="s">
        <v>52</v>
      </c>
      <c r="I177" s="188">
        <v>31</v>
      </c>
      <c r="J177" s="188">
        <v>0</v>
      </c>
      <c r="K177" s="188">
        <v>0</v>
      </c>
      <c r="L177" s="188">
        <v>2</v>
      </c>
      <c r="M177" s="189">
        <v>33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21245</v>
      </c>
      <c r="C179" s="234">
        <v>0</v>
      </c>
      <c r="D179" s="234">
        <v>335</v>
      </c>
      <c r="E179" s="234">
        <v>800</v>
      </c>
      <c r="F179" s="235">
        <v>22380</v>
      </c>
      <c r="H179" s="113" t="s">
        <v>13</v>
      </c>
      <c r="I179" s="234">
        <v>9027</v>
      </c>
      <c r="J179" s="234">
        <v>0</v>
      </c>
      <c r="K179" s="234">
        <v>188</v>
      </c>
      <c r="L179" s="234">
        <v>8514</v>
      </c>
      <c r="M179" s="235">
        <v>17729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+B19</f>
        <v>Decorrenti ANNO 2022</v>
      </c>
      <c r="C182" s="353"/>
      <c r="D182" s="353"/>
      <c r="E182" s="353"/>
      <c r="F182" s="354"/>
      <c r="H182" s="186"/>
      <c r="I182" s="353" t="str">
        <f>+B19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16427</v>
      </c>
      <c r="C183" s="188">
        <v>0</v>
      </c>
      <c r="D183" s="188">
        <v>238</v>
      </c>
      <c r="E183" s="188">
        <v>696</v>
      </c>
      <c r="F183" s="189">
        <v>17361</v>
      </c>
      <c r="H183" s="270" t="s">
        <v>47</v>
      </c>
      <c r="I183" s="188">
        <v>8298</v>
      </c>
      <c r="J183" s="188">
        <v>0</v>
      </c>
      <c r="K183" s="188">
        <v>154</v>
      </c>
      <c r="L183" s="188">
        <v>7225</v>
      </c>
      <c r="M183" s="189">
        <v>15677</v>
      </c>
    </row>
    <row r="184" spans="1:13" s="50" customFormat="1" x14ac:dyDescent="0.2">
      <c r="A184" s="270" t="s">
        <v>48</v>
      </c>
      <c r="B184" s="188">
        <v>1296</v>
      </c>
      <c r="C184" s="188">
        <v>0</v>
      </c>
      <c r="D184" s="188">
        <v>59</v>
      </c>
      <c r="E184" s="188">
        <v>14</v>
      </c>
      <c r="F184" s="189">
        <v>1369</v>
      </c>
      <c r="H184" s="270" t="s">
        <v>48</v>
      </c>
      <c r="I184" s="188">
        <v>537</v>
      </c>
      <c r="J184" s="188">
        <v>0</v>
      </c>
      <c r="K184" s="188">
        <v>22</v>
      </c>
      <c r="L184" s="188">
        <v>341</v>
      </c>
      <c r="M184" s="189">
        <v>900</v>
      </c>
    </row>
    <row r="185" spans="1:13" s="50" customFormat="1" x14ac:dyDescent="0.2">
      <c r="A185" s="270" t="s">
        <v>49</v>
      </c>
      <c r="B185" s="188">
        <v>924</v>
      </c>
      <c r="C185" s="188">
        <v>0</v>
      </c>
      <c r="D185" s="188">
        <v>11</v>
      </c>
      <c r="E185" s="188">
        <v>1</v>
      </c>
      <c r="F185" s="189">
        <v>936</v>
      </c>
      <c r="H185" s="270" t="s">
        <v>49</v>
      </c>
      <c r="I185" s="188">
        <v>385</v>
      </c>
      <c r="J185" s="188">
        <v>0</v>
      </c>
      <c r="K185" s="188">
        <v>3</v>
      </c>
      <c r="L185" s="188">
        <v>65</v>
      </c>
      <c r="M185" s="189">
        <v>453</v>
      </c>
    </row>
    <row r="186" spans="1:13" s="50" customFormat="1" x14ac:dyDescent="0.2">
      <c r="A186" s="270" t="s">
        <v>50</v>
      </c>
      <c r="B186" s="188">
        <v>831</v>
      </c>
      <c r="C186" s="188">
        <v>0</v>
      </c>
      <c r="D186" s="188">
        <v>1</v>
      </c>
      <c r="E186" s="188">
        <v>1</v>
      </c>
      <c r="F186" s="189">
        <v>833</v>
      </c>
      <c r="H186" s="270" t="s">
        <v>50</v>
      </c>
      <c r="I186" s="188">
        <v>223</v>
      </c>
      <c r="J186" s="188">
        <v>0</v>
      </c>
      <c r="K186" s="188">
        <v>1</v>
      </c>
      <c r="L186" s="188">
        <v>9</v>
      </c>
      <c r="M186" s="189">
        <v>233</v>
      </c>
    </row>
    <row r="187" spans="1:13" s="50" customFormat="1" x14ac:dyDescent="0.2">
      <c r="A187" s="270" t="s">
        <v>51</v>
      </c>
      <c r="B187" s="188">
        <v>820</v>
      </c>
      <c r="C187" s="188">
        <v>0</v>
      </c>
      <c r="D187" s="188">
        <v>1</v>
      </c>
      <c r="E187" s="188">
        <v>0</v>
      </c>
      <c r="F187" s="189">
        <v>821</v>
      </c>
      <c r="H187" s="270" t="s">
        <v>51</v>
      </c>
      <c r="I187" s="188">
        <v>163</v>
      </c>
      <c r="J187" s="188">
        <v>0</v>
      </c>
      <c r="K187" s="188">
        <v>0</v>
      </c>
      <c r="L187" s="188">
        <v>3</v>
      </c>
      <c r="M187" s="189">
        <v>166</v>
      </c>
    </row>
    <row r="188" spans="1:13" s="50" customFormat="1" x14ac:dyDescent="0.2">
      <c r="A188" s="270" t="s">
        <v>52</v>
      </c>
      <c r="B188" s="188">
        <v>379</v>
      </c>
      <c r="C188" s="188">
        <v>0</v>
      </c>
      <c r="D188" s="188">
        <v>0</v>
      </c>
      <c r="E188" s="188">
        <v>0</v>
      </c>
      <c r="F188" s="189">
        <v>379</v>
      </c>
      <c r="H188" s="270" t="s">
        <v>52</v>
      </c>
      <c r="I188" s="188">
        <v>33</v>
      </c>
      <c r="J188" s="188">
        <v>0</v>
      </c>
      <c r="K188" s="188">
        <v>1</v>
      </c>
      <c r="L188" s="188">
        <v>1</v>
      </c>
      <c r="M188" s="189">
        <v>35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20677</v>
      </c>
      <c r="C190" s="240">
        <v>0</v>
      </c>
      <c r="D190" s="240">
        <v>310</v>
      </c>
      <c r="E190" s="240">
        <v>712</v>
      </c>
      <c r="F190" s="241">
        <v>21699</v>
      </c>
      <c r="H190" s="239" t="s">
        <v>13</v>
      </c>
      <c r="I190" s="240">
        <v>9639</v>
      </c>
      <c r="J190" s="240">
        <v>0</v>
      </c>
      <c r="K190" s="240">
        <v>181</v>
      </c>
      <c r="L190" s="240">
        <v>7644</v>
      </c>
      <c r="M190" s="241">
        <v>17464</v>
      </c>
    </row>
    <row r="191" spans="1:13" s="50" customFormat="1" x14ac:dyDescent="0.2">
      <c r="A191" s="2"/>
      <c r="B191" s="242"/>
      <c r="C191" s="242"/>
      <c r="D191" s="242"/>
      <c r="E191" s="242"/>
      <c r="F191" s="242"/>
      <c r="H191" s="2"/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220</v>
      </c>
      <c r="B196" s="338" t="s">
        <v>77</v>
      </c>
      <c r="C196" s="338"/>
      <c r="D196" s="338"/>
      <c r="E196" s="338"/>
      <c r="F196" s="338"/>
      <c r="H196" s="338" t="s">
        <v>77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9"/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tr">
        <f>+FPLD_tot!B13</f>
        <v>Decorrenti ANNO 2021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24664</v>
      </c>
      <c r="C209" s="188">
        <v>0</v>
      </c>
      <c r="D209" s="188">
        <v>405</v>
      </c>
      <c r="E209" s="188">
        <v>8856</v>
      </c>
      <c r="F209" s="189">
        <v>33925</v>
      </c>
    </row>
    <row r="210" spans="1:6" x14ac:dyDescent="0.2">
      <c r="A210" s="270" t="s">
        <v>48</v>
      </c>
      <c r="B210" s="188">
        <v>1895</v>
      </c>
      <c r="C210" s="188">
        <v>0</v>
      </c>
      <c r="D210" s="188">
        <v>92</v>
      </c>
      <c r="E210" s="188">
        <v>363</v>
      </c>
      <c r="F210" s="189">
        <v>2350</v>
      </c>
    </row>
    <row r="211" spans="1:6" x14ac:dyDescent="0.2">
      <c r="A211" s="270" t="s">
        <v>49</v>
      </c>
      <c r="B211" s="188">
        <v>1347</v>
      </c>
      <c r="C211" s="188">
        <v>0</v>
      </c>
      <c r="D211" s="188">
        <v>20</v>
      </c>
      <c r="E211" s="188">
        <v>79</v>
      </c>
      <c r="F211" s="189">
        <v>1446</v>
      </c>
    </row>
    <row r="212" spans="1:6" x14ac:dyDescent="0.2">
      <c r="A212" s="270" t="s">
        <v>50</v>
      </c>
      <c r="B212" s="188">
        <v>1056</v>
      </c>
      <c r="C212" s="188">
        <v>0</v>
      </c>
      <c r="D212" s="188">
        <v>4</v>
      </c>
      <c r="E212" s="188">
        <v>11</v>
      </c>
      <c r="F212" s="189">
        <v>1071</v>
      </c>
    </row>
    <row r="213" spans="1:6" x14ac:dyDescent="0.2">
      <c r="A213" s="270" t="s">
        <v>51</v>
      </c>
      <c r="B213" s="188">
        <v>932</v>
      </c>
      <c r="C213" s="188">
        <v>0</v>
      </c>
      <c r="D213" s="188">
        <v>2</v>
      </c>
      <c r="E213" s="188">
        <v>3</v>
      </c>
      <c r="F213" s="189">
        <v>937</v>
      </c>
    </row>
    <row r="214" spans="1:6" x14ac:dyDescent="0.2">
      <c r="A214" s="270" t="s">
        <v>52</v>
      </c>
      <c r="B214" s="188">
        <v>378</v>
      </c>
      <c r="C214" s="188">
        <v>0</v>
      </c>
      <c r="D214" s="188">
        <v>0</v>
      </c>
      <c r="E214" s="188">
        <v>2</v>
      </c>
      <c r="F214" s="189">
        <v>380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30272</v>
      </c>
      <c r="C216" s="234">
        <v>0</v>
      </c>
      <c r="D216" s="234">
        <v>523</v>
      </c>
      <c r="E216" s="234">
        <v>9314</v>
      </c>
      <c r="F216" s="235">
        <v>40109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tr">
        <f>+B19</f>
        <v>Decorrenti ANNO 2022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24725</v>
      </c>
      <c r="C219" s="188">
        <v>0</v>
      </c>
      <c r="D219" s="188">
        <v>392</v>
      </c>
      <c r="E219" s="188">
        <v>7921</v>
      </c>
      <c r="F219" s="189">
        <v>33038</v>
      </c>
    </row>
    <row r="220" spans="1:6" x14ac:dyDescent="0.2">
      <c r="A220" s="270" t="s">
        <v>48</v>
      </c>
      <c r="B220" s="188">
        <v>1833</v>
      </c>
      <c r="C220" s="188">
        <v>0</v>
      </c>
      <c r="D220" s="188">
        <v>81</v>
      </c>
      <c r="E220" s="188">
        <v>355</v>
      </c>
      <c r="F220" s="189">
        <v>2269</v>
      </c>
    </row>
    <row r="221" spans="1:6" x14ac:dyDescent="0.2">
      <c r="A221" s="270" t="s">
        <v>49</v>
      </c>
      <c r="B221" s="188">
        <v>1309</v>
      </c>
      <c r="C221" s="188">
        <v>0</v>
      </c>
      <c r="D221" s="188">
        <v>14</v>
      </c>
      <c r="E221" s="188">
        <v>66</v>
      </c>
      <c r="F221" s="189">
        <v>1389</v>
      </c>
    </row>
    <row r="222" spans="1:6" x14ac:dyDescent="0.2">
      <c r="A222" s="270" t="s">
        <v>50</v>
      </c>
      <c r="B222" s="188">
        <v>1054</v>
      </c>
      <c r="C222" s="188">
        <v>0</v>
      </c>
      <c r="D222" s="188">
        <v>2</v>
      </c>
      <c r="E222" s="188">
        <v>10</v>
      </c>
      <c r="F222" s="189">
        <v>1066</v>
      </c>
    </row>
    <row r="223" spans="1:6" x14ac:dyDescent="0.2">
      <c r="A223" s="270" t="s">
        <v>51</v>
      </c>
      <c r="B223" s="188">
        <v>983</v>
      </c>
      <c r="C223" s="188">
        <v>0</v>
      </c>
      <c r="D223" s="188">
        <v>1</v>
      </c>
      <c r="E223" s="188">
        <v>3</v>
      </c>
      <c r="F223" s="189">
        <v>987</v>
      </c>
    </row>
    <row r="224" spans="1:6" x14ac:dyDescent="0.2">
      <c r="A224" s="270" t="s">
        <v>52</v>
      </c>
      <c r="B224" s="188">
        <v>412</v>
      </c>
      <c r="C224" s="188">
        <v>0</v>
      </c>
      <c r="D224" s="188">
        <v>1</v>
      </c>
      <c r="E224" s="188">
        <v>1</v>
      </c>
      <c r="F224" s="189">
        <v>414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113" t="s">
        <v>13</v>
      </c>
      <c r="B226" s="234">
        <v>30316</v>
      </c>
      <c r="C226" s="234">
        <v>0</v>
      </c>
      <c r="D226" s="234">
        <v>491</v>
      </c>
      <c r="E226" s="234">
        <v>8356</v>
      </c>
      <c r="F226" s="235">
        <v>39163</v>
      </c>
    </row>
    <row r="227" spans="1:13" s="50" customFormat="1" x14ac:dyDescent="0.2">
      <c r="A227" s="306"/>
      <c r="B227" s="307"/>
      <c r="C227" s="307"/>
      <c r="D227" s="307"/>
      <c r="E227" s="307"/>
      <c r="F227" s="307"/>
    </row>
    <row r="228" spans="1:13" s="50" customFormat="1" x14ac:dyDescent="0.2">
      <c r="A228" s="272"/>
      <c r="B228" s="272"/>
      <c r="C228" s="272"/>
      <c r="D228" s="272"/>
      <c r="E228" s="272"/>
      <c r="F228" s="272"/>
    </row>
    <row r="229" spans="1:13" s="50" customFormat="1" x14ac:dyDescent="0.2">
      <c r="A229" s="272"/>
      <c r="B229" s="272"/>
      <c r="C229" s="272"/>
      <c r="D229" s="272"/>
      <c r="E229" s="272"/>
      <c r="F229" s="272"/>
    </row>
    <row r="230" spans="1:13" s="50" customFormat="1" x14ac:dyDescent="0.2">
      <c r="A230" s="272"/>
      <c r="B230" s="272"/>
      <c r="C230" s="272"/>
      <c r="D230" s="272"/>
      <c r="E230" s="272"/>
      <c r="F230" s="272"/>
    </row>
    <row r="231" spans="1:13" s="50" customFormat="1" x14ac:dyDescent="0.2">
      <c r="A231" s="272"/>
      <c r="B231" s="272"/>
      <c r="C231" s="272"/>
      <c r="D231" s="272"/>
      <c r="E231" s="272"/>
      <c r="F231" s="272"/>
    </row>
    <row r="232" spans="1:13" s="50" customFormat="1" x14ac:dyDescent="0.2">
      <c r="A232" s="272"/>
      <c r="B232" s="272"/>
      <c r="C232" s="272"/>
      <c r="D232" s="272"/>
      <c r="E232" s="272"/>
      <c r="F232" s="272"/>
    </row>
    <row r="233" spans="1:13" s="50" customFormat="1" x14ac:dyDescent="0.2">
      <c r="A233" s="272"/>
      <c r="B233" s="272"/>
      <c r="C233" s="272"/>
      <c r="D233" s="272"/>
      <c r="E233" s="272"/>
      <c r="F233" s="272"/>
    </row>
    <row r="234" spans="1:13" s="50" customFormat="1" x14ac:dyDescent="0.2">
      <c r="A234" s="272"/>
      <c r="B234" s="272"/>
      <c r="C234" s="272"/>
      <c r="D234" s="272"/>
      <c r="E234" s="272"/>
      <c r="F234" s="272"/>
    </row>
    <row r="235" spans="1:13" s="50" customFormat="1" x14ac:dyDescent="0.2"/>
    <row r="236" spans="1:13" s="50" customFormat="1" x14ac:dyDescent="0.2"/>
    <row r="237" spans="1:13" s="50" customFormat="1" x14ac:dyDescent="0.2">
      <c r="A237" s="2"/>
      <c r="B237" s="242"/>
      <c r="C237" s="242"/>
      <c r="D237" s="242"/>
      <c r="E237" s="242"/>
      <c r="F237" s="242"/>
    </row>
    <row r="238" spans="1:13" x14ac:dyDescent="0.2">
      <c r="A238" s="3" t="s">
        <v>115</v>
      </c>
      <c r="B238" s="338" t="s">
        <v>77</v>
      </c>
      <c r="C238" s="338"/>
      <c r="D238" s="338"/>
      <c r="E238" s="338"/>
      <c r="F238" s="338"/>
      <c r="H238" s="338" t="s">
        <v>77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+B19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9"/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0</v>
      </c>
      <c r="C252" s="247">
        <v>0</v>
      </c>
      <c r="D252" s="247">
        <v>0</v>
      </c>
      <c r="E252" s="247">
        <v>0</v>
      </c>
      <c r="F252" s="22">
        <v>0</v>
      </c>
    </row>
    <row r="253" spans="1:13" x14ac:dyDescent="0.2">
      <c r="A253" s="187" t="s">
        <v>26</v>
      </c>
      <c r="B253" s="163">
        <v>30272</v>
      </c>
      <c r="C253" s="247">
        <v>0</v>
      </c>
      <c r="D253" s="247">
        <v>523</v>
      </c>
      <c r="E253" s="247">
        <v>9314</v>
      </c>
      <c r="F253" s="22">
        <v>40109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30272</v>
      </c>
      <c r="C255" s="195">
        <v>0</v>
      </c>
      <c r="D255" s="195">
        <v>523</v>
      </c>
      <c r="E255" s="195">
        <v>9314</v>
      </c>
      <c r="F255" s="196">
        <v>40109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288" t="str">
        <f>+B19</f>
        <v>Decorrenti ANNO 2022</v>
      </c>
      <c r="C257" s="288"/>
      <c r="D257" s="288"/>
      <c r="E257" s="288"/>
      <c r="F257" s="289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0</v>
      </c>
      <c r="C259" s="188">
        <v>0</v>
      </c>
      <c r="D259" s="188">
        <v>0</v>
      </c>
      <c r="E259" s="188">
        <v>0</v>
      </c>
      <c r="F259" s="189">
        <v>0</v>
      </c>
    </row>
    <row r="260" spans="1:13" x14ac:dyDescent="0.2">
      <c r="A260" s="187" t="s">
        <v>26</v>
      </c>
      <c r="B260" s="188">
        <v>30316</v>
      </c>
      <c r="C260" s="188">
        <v>0</v>
      </c>
      <c r="D260" s="188">
        <v>491</v>
      </c>
      <c r="E260" s="188">
        <v>8356</v>
      </c>
      <c r="F260" s="189">
        <v>39163</v>
      </c>
      <c r="H260" s="359" t="e">
        <f>+#REF!</f>
        <v>#REF!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30316</v>
      </c>
      <c r="C262" s="240">
        <v>0</v>
      </c>
      <c r="D262" s="240">
        <v>491</v>
      </c>
      <c r="E262" s="240">
        <v>8356</v>
      </c>
      <c r="F262" s="241">
        <v>39163</v>
      </c>
    </row>
    <row r="263" spans="1:13" ht="12.7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364"/>
      <c r="B264" s="364"/>
      <c r="C264" s="364"/>
      <c r="D264" s="364"/>
      <c r="E264" s="364"/>
      <c r="F264" s="364"/>
    </row>
    <row r="265" spans="1:13" x14ac:dyDescent="0.2">
      <c r="A265" s="364"/>
      <c r="B265" s="364"/>
      <c r="C265" s="364"/>
      <c r="D265" s="364"/>
      <c r="E265" s="364"/>
      <c r="F265" s="364"/>
    </row>
    <row r="266" spans="1:13" x14ac:dyDescent="0.2">
      <c r="A266" s="364"/>
      <c r="B266" s="364"/>
      <c r="C266" s="364"/>
      <c r="D266" s="364"/>
      <c r="E266" s="364"/>
      <c r="F266" s="364"/>
    </row>
    <row r="267" spans="1:13" x14ac:dyDescent="0.2">
      <c r="A267" s="364"/>
      <c r="B267" s="364"/>
      <c r="C267" s="364"/>
      <c r="D267" s="364"/>
      <c r="E267" s="364"/>
      <c r="F267" s="364"/>
    </row>
    <row r="268" spans="1:13" x14ac:dyDescent="0.2">
      <c r="A268" s="364"/>
      <c r="B268" s="364"/>
      <c r="C268" s="364"/>
      <c r="D268" s="364"/>
      <c r="E268" s="364"/>
      <c r="F268" s="364"/>
    </row>
    <row r="269" spans="1:13" ht="15" customHeight="1" x14ac:dyDescent="0.2">
      <c r="A269" s="364"/>
      <c r="B269" s="364"/>
      <c r="C269" s="364"/>
      <c r="D269" s="364"/>
      <c r="E269" s="364"/>
      <c r="F269" s="364"/>
    </row>
    <row r="270" spans="1:13" ht="86.1" customHeight="1" x14ac:dyDescent="0.2"/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0">
    <mergeCell ref="B19:F19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16:F116"/>
    <mergeCell ref="H116:M116"/>
    <mergeCell ref="B94:F94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82:F182"/>
    <mergeCell ref="I182:M182"/>
    <mergeCell ref="B196:F196"/>
    <mergeCell ref="H196:M196"/>
    <mergeCell ref="B197:F197"/>
    <mergeCell ref="H197:M197"/>
    <mergeCell ref="A199:F199"/>
    <mergeCell ref="H199:M199"/>
    <mergeCell ref="A201:F201"/>
    <mergeCell ref="H201:M201"/>
    <mergeCell ref="B208:F208"/>
    <mergeCell ref="B218:F218"/>
    <mergeCell ref="B238:F238"/>
    <mergeCell ref="H238:M238"/>
    <mergeCell ref="B239:F239"/>
    <mergeCell ref="H239:M239"/>
    <mergeCell ref="A263:F269"/>
    <mergeCell ref="H260:M260"/>
    <mergeCell ref="A241:F241"/>
    <mergeCell ref="H241:M241"/>
    <mergeCell ref="A243:F243"/>
    <mergeCell ref="H243:M243"/>
    <mergeCell ref="H245:M245"/>
    <mergeCell ref="B250:F2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123</v>
      </c>
      <c r="B1" s="338" t="s">
        <v>122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4073</v>
      </c>
      <c r="C17" s="16">
        <v>2454.7905720599065</v>
      </c>
      <c r="D17" s="154">
        <v>15889</v>
      </c>
      <c r="E17" s="16">
        <v>2451.8741267543583</v>
      </c>
      <c r="F17" s="154">
        <v>1288</v>
      </c>
      <c r="G17" s="16">
        <v>1940.6614906832299</v>
      </c>
      <c r="H17" s="154">
        <v>11782</v>
      </c>
      <c r="I17" s="16">
        <v>1136.1761161093193</v>
      </c>
      <c r="J17" s="154">
        <v>33032</v>
      </c>
      <c r="K17" s="16">
        <v>1963.011292080407</v>
      </c>
    </row>
    <row r="18" spans="1:214" x14ac:dyDescent="0.2">
      <c r="A18" s="153" t="s">
        <v>16</v>
      </c>
      <c r="B18" s="154">
        <v>3979</v>
      </c>
      <c r="C18" s="16">
        <v>2437.8062327217895</v>
      </c>
      <c r="D18" s="154">
        <v>13279</v>
      </c>
      <c r="E18" s="16">
        <v>2417.7187288199411</v>
      </c>
      <c r="F18" s="154">
        <v>1305</v>
      </c>
      <c r="G18" s="16">
        <v>1883.8827586206896</v>
      </c>
      <c r="H18" s="154">
        <v>11117</v>
      </c>
      <c r="I18" s="16">
        <v>1132.1419447692722</v>
      </c>
      <c r="J18" s="154">
        <v>29680</v>
      </c>
      <c r="K18" s="16">
        <v>1915.4111859838274</v>
      </c>
    </row>
    <row r="19" spans="1:214" x14ac:dyDescent="0.2">
      <c r="A19" s="153" t="s">
        <v>17</v>
      </c>
      <c r="B19" s="154">
        <v>15522</v>
      </c>
      <c r="C19" s="16">
        <v>1983.5738306919211</v>
      </c>
      <c r="D19" s="154">
        <v>45394</v>
      </c>
      <c r="E19" s="16">
        <v>2253.6701987046745</v>
      </c>
      <c r="F19" s="154">
        <v>1060</v>
      </c>
      <c r="G19" s="16">
        <v>1895.9820754716982</v>
      </c>
      <c r="H19" s="154">
        <v>9446</v>
      </c>
      <c r="I19" s="16">
        <v>1137.0231844166842</v>
      </c>
      <c r="J19" s="154">
        <v>71422</v>
      </c>
      <c r="K19" s="16">
        <v>2041.9786760381955</v>
      </c>
    </row>
    <row r="20" spans="1:214" x14ac:dyDescent="0.2">
      <c r="A20" s="153" t="s">
        <v>18</v>
      </c>
      <c r="B20" s="154">
        <v>4185</v>
      </c>
      <c r="C20" s="16">
        <v>2734.8716845878134</v>
      </c>
      <c r="D20" s="154">
        <v>16805</v>
      </c>
      <c r="E20" s="16">
        <v>2521.0763463254984</v>
      </c>
      <c r="F20" s="154">
        <v>1266</v>
      </c>
      <c r="G20" s="16">
        <v>1829.6516587677725</v>
      </c>
      <c r="H20" s="154">
        <v>9548</v>
      </c>
      <c r="I20" s="16">
        <v>1124.6179304566401</v>
      </c>
      <c r="J20" s="154">
        <v>31804</v>
      </c>
      <c r="K20" s="16">
        <v>2102.4499434033455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27759</v>
      </c>
      <c r="C22" s="157">
        <v>2231.0912857091394</v>
      </c>
      <c r="D22" s="156">
        <v>91367</v>
      </c>
      <c r="E22" s="157">
        <v>2361.1643810128385</v>
      </c>
      <c r="F22" s="156">
        <v>4919</v>
      </c>
      <c r="G22" s="157">
        <v>1887.3996747306362</v>
      </c>
      <c r="H22" s="156">
        <v>41893</v>
      </c>
      <c r="I22" s="157">
        <v>1132.6623063518964</v>
      </c>
      <c r="J22" s="156">
        <v>165938</v>
      </c>
      <c r="K22" s="157">
        <v>2015.2111752582289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3939</v>
      </c>
      <c r="C26" s="16">
        <v>2493.6722518405686</v>
      </c>
      <c r="D26" s="154">
        <v>16720</v>
      </c>
      <c r="E26" s="16">
        <v>2376.9511363636366</v>
      </c>
      <c r="F26" s="154">
        <v>962</v>
      </c>
      <c r="G26" s="16">
        <v>1850.3596673596674</v>
      </c>
      <c r="H26" s="154">
        <v>11044</v>
      </c>
      <c r="I26" s="16">
        <v>1151.5774176023181</v>
      </c>
      <c r="J26" s="154">
        <v>32665</v>
      </c>
      <c r="K26" s="16">
        <v>1961.2204194091535</v>
      </c>
    </row>
    <row r="27" spans="1:214" x14ac:dyDescent="0.2">
      <c r="A27" s="153" t="s">
        <v>16</v>
      </c>
      <c r="B27" s="154">
        <v>3460</v>
      </c>
      <c r="C27" s="16">
        <v>2443.7673410404623</v>
      </c>
      <c r="D27" s="154">
        <v>13437</v>
      </c>
      <c r="E27" s="16">
        <v>2357.2493860236659</v>
      </c>
      <c r="F27" s="154">
        <v>831</v>
      </c>
      <c r="G27" s="16">
        <v>1847.1997593261131</v>
      </c>
      <c r="H27" s="154">
        <v>9245</v>
      </c>
      <c r="I27" s="16">
        <v>1148.4642509464575</v>
      </c>
      <c r="J27" s="154">
        <v>26973</v>
      </c>
      <c r="K27" s="16">
        <v>1938.3223964705446</v>
      </c>
    </row>
    <row r="28" spans="1:214" x14ac:dyDescent="0.2">
      <c r="A28" s="153" t="s">
        <v>17</v>
      </c>
      <c r="B28" s="154">
        <v>13696</v>
      </c>
      <c r="C28" s="16">
        <v>1842.5493574766356</v>
      </c>
      <c r="D28" s="154">
        <v>26823</v>
      </c>
      <c r="E28" s="16">
        <v>2228.2419192484062</v>
      </c>
      <c r="F28" s="154">
        <v>388</v>
      </c>
      <c r="G28" s="16">
        <v>1957.0773195876288</v>
      </c>
      <c r="H28" s="154">
        <v>8245</v>
      </c>
      <c r="I28" s="16">
        <v>1154.5588841722256</v>
      </c>
      <c r="J28" s="154">
        <v>49152</v>
      </c>
      <c r="K28" s="16">
        <v>1938.5248209635417</v>
      </c>
    </row>
    <row r="29" spans="1:214" x14ac:dyDescent="0.2">
      <c r="A29" s="153" t="s">
        <v>18</v>
      </c>
      <c r="B29" s="154">
        <v>1678</v>
      </c>
      <c r="C29" s="16">
        <v>3219.1227651966628</v>
      </c>
      <c r="D29" s="154">
        <v>5105</v>
      </c>
      <c r="E29" s="16">
        <v>2575.3410381978451</v>
      </c>
      <c r="F29" s="154">
        <v>73</v>
      </c>
      <c r="G29" s="16">
        <v>2257.3013698630139</v>
      </c>
      <c r="H29" s="154">
        <v>1802</v>
      </c>
      <c r="I29" s="16">
        <v>1197.80743618202</v>
      </c>
      <c r="J29" s="154">
        <v>8658</v>
      </c>
      <c r="K29" s="16">
        <v>2410.7224532224532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22773</v>
      </c>
      <c r="C31" s="157">
        <v>2147.9495016027754</v>
      </c>
      <c r="D31" s="156">
        <v>62085</v>
      </c>
      <c r="E31" s="157">
        <v>2324.7520979302567</v>
      </c>
      <c r="F31" s="156">
        <v>2254</v>
      </c>
      <c r="G31" s="157">
        <v>1880.7448979591836</v>
      </c>
      <c r="H31" s="156">
        <v>30336</v>
      </c>
      <c r="I31" s="157">
        <v>1154.1850936181434</v>
      </c>
      <c r="J31" s="156">
        <v>117448</v>
      </c>
      <c r="K31" s="157">
        <v>1979.5998399291602</v>
      </c>
    </row>
    <row r="32" spans="1:214" s="30" customFormat="1" x14ac:dyDescent="0.2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318"/>
  <sheetViews>
    <sheetView showGridLines="0" view="pageBreakPreview" zoomScale="70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124</v>
      </c>
      <c r="B1" s="338" t="s">
        <v>122</v>
      </c>
      <c r="C1" s="338"/>
      <c r="D1" s="338"/>
      <c r="E1" s="338"/>
      <c r="F1" s="338"/>
      <c r="H1" s="338" t="s">
        <v>122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+B25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tr">
        <f>+FPLD_tot!B13</f>
        <v>Decorrenti ANNO 2021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11254</v>
      </c>
      <c r="C14" s="188">
        <v>37814</v>
      </c>
      <c r="D14" s="188">
        <v>2895</v>
      </c>
      <c r="E14" s="188">
        <v>9982</v>
      </c>
      <c r="F14" s="189">
        <v>61945</v>
      </c>
    </row>
    <row r="15" spans="1:13" ht="15" customHeight="1" x14ac:dyDescent="0.2">
      <c r="A15" s="187" t="s">
        <v>29</v>
      </c>
      <c r="B15" s="188">
        <v>16505</v>
      </c>
      <c r="C15" s="188">
        <v>53553</v>
      </c>
      <c r="D15" s="188">
        <v>2024</v>
      </c>
      <c r="E15" s="188">
        <v>31911</v>
      </c>
      <c r="F15" s="189">
        <v>103993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27759</v>
      </c>
      <c r="C17" s="195">
        <v>91367</v>
      </c>
      <c r="D17" s="195">
        <v>4919</v>
      </c>
      <c r="E17" s="195">
        <v>41893</v>
      </c>
      <c r="F17" s="196">
        <v>165938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200"/>
      <c r="C19" s="201" t="s">
        <v>121</v>
      </c>
      <c r="D19" s="200">
        <f>+FPLD_tot!$D$19</f>
        <v>0</v>
      </c>
      <c r="F19" s="202"/>
      <c r="H19" s="168"/>
    </row>
    <row r="20" spans="1:13" x14ac:dyDescent="0.2">
      <c r="A20" s="187" t="s">
        <v>28</v>
      </c>
      <c r="B20" s="188">
        <v>11254</v>
      </c>
      <c r="C20" s="188">
        <v>37814</v>
      </c>
      <c r="D20" s="188">
        <v>2895</v>
      </c>
      <c r="E20" s="188">
        <v>9982</v>
      </c>
      <c r="F20" s="189">
        <v>61945</v>
      </c>
    </row>
    <row r="21" spans="1:13" x14ac:dyDescent="0.2">
      <c r="A21" s="187" t="s">
        <v>29</v>
      </c>
      <c r="B21" s="188">
        <v>16505</v>
      </c>
      <c r="C21" s="188">
        <v>53553</v>
      </c>
      <c r="D21" s="188">
        <v>2024</v>
      </c>
      <c r="E21" s="188">
        <v>31911</v>
      </c>
      <c r="F21" s="189">
        <v>103993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>
        <f>+D19</f>
        <v>0</v>
      </c>
      <c r="I22" s="338"/>
      <c r="J22" s="338"/>
      <c r="K22" s="338"/>
      <c r="L22" s="338"/>
      <c r="M22" s="338"/>
    </row>
    <row r="23" spans="1:13" x14ac:dyDescent="0.2">
      <c r="A23" s="193" t="s">
        <v>13</v>
      </c>
      <c r="B23" s="194">
        <v>27759</v>
      </c>
      <c r="C23" s="195">
        <v>91367</v>
      </c>
      <c r="D23" s="195">
        <v>4919</v>
      </c>
      <c r="E23" s="195">
        <v>41893</v>
      </c>
      <c r="F23" s="196">
        <v>165938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A25" s="186"/>
      <c r="B25" s="351" t="str">
        <f>+FPLD_tot!$B$20</f>
        <v>Decorrenti ANNO 2022</v>
      </c>
      <c r="C25" s="351"/>
      <c r="D25" s="351"/>
      <c r="E25" s="351"/>
      <c r="F25" s="352"/>
      <c r="I25" s="206"/>
      <c r="J25" s="185"/>
      <c r="K25" s="185"/>
      <c r="L25" s="185"/>
    </row>
    <row r="26" spans="1:13" x14ac:dyDescent="0.2">
      <c r="A26" s="187" t="s">
        <v>28</v>
      </c>
      <c r="B26" s="188">
        <v>8694</v>
      </c>
      <c r="C26" s="188">
        <v>27803</v>
      </c>
      <c r="D26" s="188">
        <v>1465</v>
      </c>
      <c r="E26" s="188">
        <v>6776</v>
      </c>
      <c r="F26" s="189">
        <v>44738</v>
      </c>
      <c r="I26" s="206"/>
      <c r="J26" s="185"/>
      <c r="K26" s="185"/>
      <c r="L26" s="185"/>
    </row>
    <row r="27" spans="1:13" x14ac:dyDescent="0.2">
      <c r="A27" s="187" t="s">
        <v>29</v>
      </c>
      <c r="B27" s="188">
        <v>14079</v>
      </c>
      <c r="C27" s="188">
        <v>34282</v>
      </c>
      <c r="D27" s="188">
        <v>789</v>
      </c>
      <c r="E27" s="188">
        <v>23560</v>
      </c>
      <c r="F27" s="189">
        <v>72710</v>
      </c>
      <c r="I27" s="206"/>
      <c r="J27" s="185"/>
      <c r="K27" s="185"/>
      <c r="L27" s="185"/>
    </row>
    <row r="28" spans="1:13" x14ac:dyDescent="0.2">
      <c r="A28" s="190"/>
      <c r="B28" s="191"/>
      <c r="C28" s="191"/>
      <c r="D28" s="191"/>
      <c r="E28" s="191"/>
      <c r="F28" s="192"/>
      <c r="I28" s="206"/>
      <c r="J28" s="185"/>
      <c r="K28" s="185"/>
      <c r="L28" s="185"/>
    </row>
    <row r="29" spans="1:13" x14ac:dyDescent="0.2">
      <c r="A29" s="207" t="s">
        <v>13</v>
      </c>
      <c r="B29" s="208">
        <v>22773</v>
      </c>
      <c r="C29" s="209">
        <v>62085</v>
      </c>
      <c r="D29" s="209">
        <v>2254</v>
      </c>
      <c r="E29" s="209">
        <v>30336</v>
      </c>
      <c r="F29" s="210">
        <v>117448</v>
      </c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125</v>
      </c>
      <c r="B38" s="338" t="s">
        <v>122</v>
      </c>
      <c r="C38" s="338"/>
      <c r="D38" s="338"/>
      <c r="E38" s="338"/>
      <c r="F38" s="338"/>
      <c r="H38" s="338" t="s">
        <v>122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tr">
        <f>+FPLD_tot!B13</f>
        <v>Decorrenti ANNO 2021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67.19</v>
      </c>
      <c r="C51" s="215">
        <v>62.39</v>
      </c>
      <c r="D51" s="215">
        <v>57.26</v>
      </c>
      <c r="E51" s="215">
        <v>70.459999999999994</v>
      </c>
      <c r="F51" s="216">
        <v>64.33</v>
      </c>
    </row>
    <row r="52" spans="1:6" s="50" customFormat="1" x14ac:dyDescent="0.2">
      <c r="A52" s="187" t="s">
        <v>29</v>
      </c>
      <c r="B52" s="215">
        <v>67.14</v>
      </c>
      <c r="C52" s="215">
        <v>62.77</v>
      </c>
      <c r="D52" s="215">
        <v>59.96</v>
      </c>
      <c r="E52" s="215">
        <v>72.87</v>
      </c>
      <c r="F52" s="216">
        <v>66.510000000000005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67.16</v>
      </c>
      <c r="C54" s="220">
        <v>62.61</v>
      </c>
      <c r="D54" s="220">
        <v>58.37</v>
      </c>
      <c r="E54" s="220">
        <v>72.290000000000006</v>
      </c>
      <c r="F54" s="221">
        <v>65.7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+B25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67.23</v>
      </c>
      <c r="C57" s="215">
        <v>62.04</v>
      </c>
      <c r="D57" s="215">
        <v>56.78</v>
      </c>
      <c r="E57" s="215">
        <v>73.98</v>
      </c>
      <c r="F57" s="216">
        <v>64.680000000000007</v>
      </c>
    </row>
    <row r="58" spans="1:6" x14ac:dyDescent="0.2">
      <c r="A58" s="187" t="s">
        <v>29</v>
      </c>
      <c r="B58" s="215">
        <v>67.17</v>
      </c>
      <c r="C58" s="215">
        <v>62.72</v>
      </c>
      <c r="D58" s="215">
        <v>60.56</v>
      </c>
      <c r="E58" s="215">
        <v>74.430000000000007</v>
      </c>
      <c r="F58" s="216">
        <v>67.349999999999994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207" t="s">
        <v>13</v>
      </c>
      <c r="B60" s="227">
        <v>67.19</v>
      </c>
      <c r="C60" s="228">
        <v>62.42</v>
      </c>
      <c r="D60" s="228">
        <v>58.1</v>
      </c>
      <c r="E60" s="228">
        <v>74.33</v>
      </c>
      <c r="F60" s="229">
        <v>66.33</v>
      </c>
    </row>
    <row r="61" spans="1:6" x14ac:dyDescent="0.2">
      <c r="A61" s="203"/>
      <c r="B61" s="225"/>
      <c r="C61" s="225"/>
      <c r="D61" s="225"/>
      <c r="E61" s="225"/>
      <c r="F61" s="226"/>
    </row>
    <row r="67" spans="1:13" ht="15" customHeight="1" x14ac:dyDescent="0.2"/>
    <row r="74" spans="1:13" x14ac:dyDescent="0.2">
      <c r="A74" s="3" t="s">
        <v>126</v>
      </c>
      <c r="B74" s="338" t="s">
        <v>122</v>
      </c>
      <c r="C74" s="338"/>
      <c r="D74" s="338"/>
      <c r="E74" s="338"/>
      <c r="F74" s="338"/>
      <c r="H74" s="338" t="s">
        <v>122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tr">
        <f>+FPLD_tot!B13</f>
        <v>Decorrenti ANNO 2021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3956</v>
      </c>
      <c r="C87" s="188">
        <v>22988</v>
      </c>
      <c r="D87" s="188">
        <v>835</v>
      </c>
      <c r="E87" s="188">
        <v>7532</v>
      </c>
      <c r="F87" s="232">
        <v>35311</v>
      </c>
    </row>
    <row r="88" spans="1:13" x14ac:dyDescent="0.2">
      <c r="A88" s="231" t="s">
        <v>35</v>
      </c>
      <c r="B88" s="188">
        <v>2940</v>
      </c>
      <c r="C88" s="188">
        <v>19627</v>
      </c>
      <c r="D88" s="188">
        <v>603</v>
      </c>
      <c r="E88" s="188">
        <v>7191</v>
      </c>
      <c r="F88" s="189">
        <v>30361</v>
      </c>
    </row>
    <row r="89" spans="1:13" x14ac:dyDescent="0.2">
      <c r="A89" s="231" t="s">
        <v>36</v>
      </c>
      <c r="B89" s="188">
        <v>6168</v>
      </c>
      <c r="C89" s="188">
        <v>18338</v>
      </c>
      <c r="D89" s="188">
        <v>1125</v>
      </c>
      <c r="E89" s="188">
        <v>9985</v>
      </c>
      <c r="F89" s="189">
        <v>35616</v>
      </c>
    </row>
    <row r="90" spans="1:13" x14ac:dyDescent="0.2">
      <c r="A90" s="231" t="s">
        <v>37</v>
      </c>
      <c r="B90" s="188">
        <v>14695</v>
      </c>
      <c r="C90" s="188">
        <v>30414</v>
      </c>
      <c r="D90" s="188">
        <v>2356</v>
      </c>
      <c r="E90" s="188">
        <v>17185</v>
      </c>
      <c r="F90" s="189">
        <v>64650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27759</v>
      </c>
      <c r="C92" s="234">
        <v>91367</v>
      </c>
      <c r="D92" s="234">
        <v>4919</v>
      </c>
      <c r="E92" s="234">
        <v>41893</v>
      </c>
      <c r="F92" s="235">
        <v>165938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88" t="str">
        <f>+B25</f>
        <v>Decorrenti ANNO 2022</v>
      </c>
      <c r="C94" s="288"/>
      <c r="D94" s="288"/>
      <c r="E94" s="288"/>
      <c r="F94" s="289"/>
    </row>
    <row r="95" spans="1:13" x14ac:dyDescent="0.2">
      <c r="A95" s="231" t="s">
        <v>34</v>
      </c>
      <c r="B95" s="188">
        <v>2968</v>
      </c>
      <c r="C95" s="188">
        <v>15138</v>
      </c>
      <c r="D95" s="188">
        <v>348</v>
      </c>
      <c r="E95" s="188">
        <v>5254</v>
      </c>
      <c r="F95" s="232">
        <v>23708</v>
      </c>
    </row>
    <row r="96" spans="1:13" x14ac:dyDescent="0.2">
      <c r="A96" s="231" t="s">
        <v>35</v>
      </c>
      <c r="B96" s="188">
        <v>2609</v>
      </c>
      <c r="C96" s="188">
        <v>14033</v>
      </c>
      <c r="D96" s="188">
        <v>286</v>
      </c>
      <c r="E96" s="188">
        <v>5309</v>
      </c>
      <c r="F96" s="189">
        <v>22237</v>
      </c>
    </row>
    <row r="97" spans="1:6" x14ac:dyDescent="0.2">
      <c r="A97" s="231" t="s">
        <v>36</v>
      </c>
      <c r="B97" s="188">
        <v>5162</v>
      </c>
      <c r="C97" s="188">
        <v>12776</v>
      </c>
      <c r="D97" s="188">
        <v>487</v>
      </c>
      <c r="E97" s="188">
        <v>7218</v>
      </c>
      <c r="F97" s="189">
        <v>25643</v>
      </c>
    </row>
    <row r="98" spans="1:6" x14ac:dyDescent="0.2">
      <c r="A98" s="231" t="s">
        <v>37</v>
      </c>
      <c r="B98" s="188">
        <v>12034</v>
      </c>
      <c r="C98" s="188">
        <v>20138</v>
      </c>
      <c r="D98" s="188">
        <v>1133</v>
      </c>
      <c r="E98" s="188">
        <v>12555</v>
      </c>
      <c r="F98" s="189">
        <v>45860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22773</v>
      </c>
      <c r="C100" s="240">
        <v>62085</v>
      </c>
      <c r="D100" s="240">
        <v>2254</v>
      </c>
      <c r="E100" s="240">
        <v>30336</v>
      </c>
      <c r="F100" s="241">
        <v>117448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221</v>
      </c>
      <c r="B116" s="338" t="s">
        <v>122</v>
      </c>
      <c r="C116" s="338"/>
      <c r="D116" s="338"/>
      <c r="E116" s="338"/>
      <c r="F116" s="338"/>
      <c r="H116" s="338" t="s">
        <v>122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+B25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tr">
        <f>+FPLD_tot!B13</f>
        <v>Decorrenti ANNO 2021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0</v>
      </c>
      <c r="C129" s="247">
        <v>285</v>
      </c>
      <c r="D129" s="247">
        <v>1016</v>
      </c>
      <c r="E129" s="247">
        <v>3329</v>
      </c>
      <c r="F129" s="232">
        <v>4630</v>
      </c>
    </row>
    <row r="130" spans="1:13" x14ac:dyDescent="0.2">
      <c r="A130" s="187" t="s">
        <v>25</v>
      </c>
      <c r="B130" s="247">
        <v>0</v>
      </c>
      <c r="C130" s="247">
        <v>7989</v>
      </c>
      <c r="D130" s="247">
        <v>1694</v>
      </c>
      <c r="E130" s="247">
        <v>1770</v>
      </c>
      <c r="F130" s="232">
        <v>11453</v>
      </c>
    </row>
    <row r="131" spans="1:13" x14ac:dyDescent="0.2">
      <c r="A131" s="187" t="s">
        <v>23</v>
      </c>
      <c r="B131" s="247">
        <v>204</v>
      </c>
      <c r="C131" s="247">
        <v>62019</v>
      </c>
      <c r="D131" s="247">
        <v>1632</v>
      </c>
      <c r="E131" s="247">
        <v>3024</v>
      </c>
      <c r="F131" s="232">
        <v>66879</v>
      </c>
    </row>
    <row r="132" spans="1:13" x14ac:dyDescent="0.2">
      <c r="A132" s="187" t="s">
        <v>100</v>
      </c>
      <c r="B132" s="247">
        <v>23919</v>
      </c>
      <c r="C132" s="247">
        <v>20321</v>
      </c>
      <c r="D132" s="247">
        <v>563</v>
      </c>
      <c r="E132" s="247">
        <v>2634</v>
      </c>
      <c r="F132" s="232">
        <v>47437</v>
      </c>
    </row>
    <row r="133" spans="1:13" x14ac:dyDescent="0.2">
      <c r="A133" s="187" t="s">
        <v>101</v>
      </c>
      <c r="B133" s="247">
        <v>3636</v>
      </c>
      <c r="C133" s="247">
        <v>753</v>
      </c>
      <c r="D133" s="247">
        <v>14</v>
      </c>
      <c r="E133" s="247">
        <v>31136</v>
      </c>
      <c r="F133" s="22">
        <v>35539</v>
      </c>
    </row>
    <row r="134" spans="1:13" s="50" customFormat="1" x14ac:dyDescent="0.2">
      <c r="A134" s="113" t="s">
        <v>13</v>
      </c>
      <c r="B134" s="234">
        <v>27759</v>
      </c>
      <c r="C134" s="234">
        <v>91367</v>
      </c>
      <c r="D134" s="234">
        <v>4919</v>
      </c>
      <c r="E134" s="234">
        <v>41893</v>
      </c>
      <c r="F134" s="235">
        <v>165938</v>
      </c>
    </row>
    <row r="135" spans="1:13" s="168" customFormat="1" x14ac:dyDescent="0.2">
      <c r="A135" s="248" t="s">
        <v>84</v>
      </c>
      <c r="B135" s="249">
        <v>67.16</v>
      </c>
      <c r="C135" s="250">
        <v>62.61</v>
      </c>
      <c r="D135" s="250">
        <v>58.37</v>
      </c>
      <c r="E135" s="250">
        <v>72.290000000000006</v>
      </c>
      <c r="F135" s="250">
        <v>65.7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88" t="str">
        <f>+B25</f>
        <v>Decorrenti ANNO 2022</v>
      </c>
      <c r="C137" s="288"/>
      <c r="D137" s="288"/>
      <c r="E137" s="288"/>
      <c r="F137" s="289"/>
    </row>
    <row r="138" spans="1:13" s="256" customFormat="1" x14ac:dyDescent="0.2">
      <c r="A138" s="187" t="s">
        <v>38</v>
      </c>
      <c r="B138" s="188">
        <v>0</v>
      </c>
      <c r="C138" s="188">
        <v>221</v>
      </c>
      <c r="D138" s="188">
        <v>478</v>
      </c>
      <c r="E138" s="188">
        <v>1543</v>
      </c>
      <c r="F138" s="189">
        <v>2242</v>
      </c>
    </row>
    <row r="139" spans="1:13" s="256" customFormat="1" x14ac:dyDescent="0.2">
      <c r="A139" s="187" t="s">
        <v>25</v>
      </c>
      <c r="B139" s="188">
        <v>0</v>
      </c>
      <c r="C139" s="188">
        <v>6434</v>
      </c>
      <c r="D139" s="188">
        <v>906</v>
      </c>
      <c r="E139" s="188">
        <v>1006</v>
      </c>
      <c r="F139" s="189">
        <v>8346</v>
      </c>
    </row>
    <row r="140" spans="1:13" s="256" customFormat="1" x14ac:dyDescent="0.2">
      <c r="A140" s="187" t="s">
        <v>23</v>
      </c>
      <c r="B140" s="188">
        <v>199</v>
      </c>
      <c r="C140" s="188">
        <v>41156</v>
      </c>
      <c r="D140" s="188">
        <v>615</v>
      </c>
      <c r="E140" s="188">
        <v>1970</v>
      </c>
      <c r="F140" s="189">
        <v>43940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18879</v>
      </c>
      <c r="C141" s="188">
        <v>13735</v>
      </c>
      <c r="D141" s="188">
        <v>245</v>
      </c>
      <c r="E141" s="188">
        <v>1832</v>
      </c>
      <c r="F141" s="189">
        <v>34691</v>
      </c>
    </row>
    <row r="142" spans="1:13" s="158" customFormat="1" x14ac:dyDescent="0.2">
      <c r="A142" s="187" t="s">
        <v>101</v>
      </c>
      <c r="B142" s="188">
        <v>3695</v>
      </c>
      <c r="C142" s="188">
        <v>539</v>
      </c>
      <c r="D142" s="188">
        <v>10</v>
      </c>
      <c r="E142" s="188">
        <v>23985</v>
      </c>
      <c r="F142" s="189">
        <v>28229</v>
      </c>
    </row>
    <row r="143" spans="1:13" s="168" customFormat="1" x14ac:dyDescent="0.2">
      <c r="A143" s="113" t="s">
        <v>13</v>
      </c>
      <c r="B143" s="258">
        <v>22773</v>
      </c>
      <c r="C143" s="258">
        <v>62085</v>
      </c>
      <c r="D143" s="258">
        <v>2254</v>
      </c>
      <c r="E143" s="258">
        <v>30336</v>
      </c>
      <c r="F143" s="167">
        <v>117448</v>
      </c>
    </row>
    <row r="144" spans="1:13" x14ac:dyDescent="0.2">
      <c r="A144" s="248" t="s">
        <v>84</v>
      </c>
      <c r="B144" s="249">
        <v>67.19</v>
      </c>
      <c r="C144" s="250">
        <v>62.42</v>
      </c>
      <c r="D144" s="250">
        <v>58.1</v>
      </c>
      <c r="E144" s="250">
        <v>74.33</v>
      </c>
      <c r="F144" s="250">
        <v>66.33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222</v>
      </c>
      <c r="B159" s="338" t="s">
        <v>122</v>
      </c>
      <c r="C159" s="338"/>
      <c r="D159" s="338"/>
      <c r="E159" s="338"/>
      <c r="F159" s="338"/>
      <c r="H159" s="3" t="s">
        <v>223</v>
      </c>
      <c r="I159" s="338" t="s">
        <v>122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tr">
        <f>+FPLD_tot!B13</f>
        <v>Decorrenti ANNO 2021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32</v>
      </c>
      <c r="C172" s="188">
        <v>4</v>
      </c>
      <c r="D172" s="188">
        <v>26</v>
      </c>
      <c r="E172" s="188">
        <v>2679</v>
      </c>
      <c r="F172" s="189">
        <v>2741</v>
      </c>
      <c r="H172" s="270" t="s">
        <v>47</v>
      </c>
      <c r="I172" s="188">
        <v>61</v>
      </c>
      <c r="J172" s="188">
        <v>8</v>
      </c>
      <c r="K172" s="188">
        <v>58</v>
      </c>
      <c r="L172" s="188">
        <v>1564</v>
      </c>
      <c r="M172" s="189">
        <v>1691</v>
      </c>
    </row>
    <row r="173" spans="1:13" x14ac:dyDescent="0.2">
      <c r="A173" s="270" t="s">
        <v>48</v>
      </c>
      <c r="B173" s="188">
        <v>344</v>
      </c>
      <c r="C173" s="188">
        <v>47</v>
      </c>
      <c r="D173" s="188">
        <v>159</v>
      </c>
      <c r="E173" s="188">
        <v>5413</v>
      </c>
      <c r="F173" s="189">
        <v>5963</v>
      </c>
      <c r="H173" s="270" t="s">
        <v>48</v>
      </c>
      <c r="I173" s="188">
        <v>1244</v>
      </c>
      <c r="J173" s="188">
        <v>888</v>
      </c>
      <c r="K173" s="188">
        <v>296</v>
      </c>
      <c r="L173" s="188">
        <v>13456</v>
      </c>
      <c r="M173" s="189">
        <v>15884</v>
      </c>
    </row>
    <row r="174" spans="1:13" x14ac:dyDescent="0.2">
      <c r="A174" s="270" t="s">
        <v>49</v>
      </c>
      <c r="B174" s="188">
        <v>1649</v>
      </c>
      <c r="C174" s="188">
        <v>1772</v>
      </c>
      <c r="D174" s="188">
        <v>520</v>
      </c>
      <c r="E174" s="188">
        <v>1551</v>
      </c>
      <c r="F174" s="189">
        <v>5492</v>
      </c>
      <c r="H174" s="270" t="s">
        <v>49</v>
      </c>
      <c r="I174" s="188">
        <v>4134</v>
      </c>
      <c r="J174" s="188">
        <v>6753</v>
      </c>
      <c r="K174" s="188">
        <v>717</v>
      </c>
      <c r="L174" s="188">
        <v>9865</v>
      </c>
      <c r="M174" s="189">
        <v>21469</v>
      </c>
    </row>
    <row r="175" spans="1:13" x14ac:dyDescent="0.2">
      <c r="A175" s="270" t="s">
        <v>50</v>
      </c>
      <c r="B175" s="188">
        <v>3221</v>
      </c>
      <c r="C175" s="188">
        <v>10139</v>
      </c>
      <c r="D175" s="188">
        <v>792</v>
      </c>
      <c r="E175" s="188">
        <v>217</v>
      </c>
      <c r="F175" s="189">
        <v>14369</v>
      </c>
      <c r="H175" s="270" t="s">
        <v>50</v>
      </c>
      <c r="I175" s="188">
        <v>5207</v>
      </c>
      <c r="J175" s="188">
        <v>16843</v>
      </c>
      <c r="K175" s="188">
        <v>694</v>
      </c>
      <c r="L175" s="188">
        <v>3882</v>
      </c>
      <c r="M175" s="189">
        <v>26626</v>
      </c>
    </row>
    <row r="176" spans="1:13" x14ac:dyDescent="0.2">
      <c r="A176" s="270" t="s">
        <v>51</v>
      </c>
      <c r="B176" s="188">
        <v>3684</v>
      </c>
      <c r="C176" s="188">
        <v>18094</v>
      </c>
      <c r="D176" s="188">
        <v>1088</v>
      </c>
      <c r="E176" s="188">
        <v>83</v>
      </c>
      <c r="F176" s="189">
        <v>22949</v>
      </c>
      <c r="H176" s="270" t="s">
        <v>51</v>
      </c>
      <c r="I176" s="188">
        <v>4910</v>
      </c>
      <c r="J176" s="188">
        <v>26231</v>
      </c>
      <c r="K176" s="188">
        <v>186</v>
      </c>
      <c r="L176" s="188">
        <v>1734</v>
      </c>
      <c r="M176" s="189">
        <v>33061</v>
      </c>
    </row>
    <row r="177" spans="1:13" x14ac:dyDescent="0.2">
      <c r="A177" s="270" t="s">
        <v>52</v>
      </c>
      <c r="B177" s="188">
        <v>2324</v>
      </c>
      <c r="C177" s="188">
        <v>7758</v>
      </c>
      <c r="D177" s="188">
        <v>310</v>
      </c>
      <c r="E177" s="188">
        <v>39</v>
      </c>
      <c r="F177" s="189">
        <v>10431</v>
      </c>
      <c r="H177" s="270" t="s">
        <v>52</v>
      </c>
      <c r="I177" s="188">
        <v>949</v>
      </c>
      <c r="J177" s="188">
        <v>2830</v>
      </c>
      <c r="K177" s="188">
        <v>73</v>
      </c>
      <c r="L177" s="188">
        <v>1410</v>
      </c>
      <c r="M177" s="189">
        <v>5262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11254</v>
      </c>
      <c r="C179" s="234">
        <v>37814</v>
      </c>
      <c r="D179" s="234">
        <v>2895</v>
      </c>
      <c r="E179" s="234">
        <v>9982</v>
      </c>
      <c r="F179" s="235">
        <v>61945</v>
      </c>
      <c r="H179" s="113" t="s">
        <v>13</v>
      </c>
      <c r="I179" s="234">
        <v>16505</v>
      </c>
      <c r="J179" s="234">
        <v>53553</v>
      </c>
      <c r="K179" s="234">
        <v>2024</v>
      </c>
      <c r="L179" s="234">
        <v>31911</v>
      </c>
      <c r="M179" s="235">
        <v>103993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+B25</f>
        <v>Decorrenti ANNO 2022</v>
      </c>
      <c r="C182" s="353"/>
      <c r="D182" s="353"/>
      <c r="E182" s="353"/>
      <c r="F182" s="354"/>
      <c r="H182" s="186"/>
      <c r="I182" s="353" t="str">
        <f>+B25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12</v>
      </c>
      <c r="C183" s="188">
        <v>52</v>
      </c>
      <c r="D183" s="188">
        <v>11</v>
      </c>
      <c r="E183" s="188">
        <v>1587</v>
      </c>
      <c r="F183" s="189">
        <v>1662</v>
      </c>
      <c r="H183" s="270" t="s">
        <v>47</v>
      </c>
      <c r="I183" s="188">
        <v>37</v>
      </c>
      <c r="J183" s="188">
        <v>103</v>
      </c>
      <c r="K183" s="188">
        <v>23</v>
      </c>
      <c r="L183" s="188">
        <v>933</v>
      </c>
      <c r="M183" s="189">
        <v>1096</v>
      </c>
    </row>
    <row r="184" spans="1:13" s="50" customFormat="1" x14ac:dyDescent="0.2">
      <c r="A184" s="270" t="s">
        <v>48</v>
      </c>
      <c r="B184" s="188">
        <v>281</v>
      </c>
      <c r="C184" s="188">
        <v>96</v>
      </c>
      <c r="D184" s="188">
        <v>93</v>
      </c>
      <c r="E184" s="188">
        <v>3817</v>
      </c>
      <c r="F184" s="189">
        <v>4287</v>
      </c>
      <c r="H184" s="270" t="s">
        <v>48</v>
      </c>
      <c r="I184" s="188">
        <v>1410</v>
      </c>
      <c r="J184" s="188">
        <v>996</v>
      </c>
      <c r="K184" s="188">
        <v>157</v>
      </c>
      <c r="L184" s="188">
        <v>10113</v>
      </c>
      <c r="M184" s="189">
        <v>12676</v>
      </c>
    </row>
    <row r="185" spans="1:13" s="50" customFormat="1" x14ac:dyDescent="0.2">
      <c r="A185" s="270" t="s">
        <v>49</v>
      </c>
      <c r="B185" s="188">
        <v>1516</v>
      </c>
      <c r="C185" s="188">
        <v>1385</v>
      </c>
      <c r="D185" s="188">
        <v>225</v>
      </c>
      <c r="E185" s="188">
        <v>1157</v>
      </c>
      <c r="F185" s="189">
        <v>4283</v>
      </c>
      <c r="H185" s="270" t="s">
        <v>49</v>
      </c>
      <c r="I185" s="188">
        <v>3994</v>
      </c>
      <c r="J185" s="188">
        <v>5700</v>
      </c>
      <c r="K185" s="188">
        <v>248</v>
      </c>
      <c r="L185" s="188">
        <v>7369</v>
      </c>
      <c r="M185" s="189">
        <v>17311</v>
      </c>
    </row>
    <row r="186" spans="1:13" s="50" customFormat="1" x14ac:dyDescent="0.2">
      <c r="A186" s="270" t="s">
        <v>50</v>
      </c>
      <c r="B186" s="188">
        <v>2531</v>
      </c>
      <c r="C186" s="188">
        <v>7084</v>
      </c>
      <c r="D186" s="188">
        <v>393</v>
      </c>
      <c r="E186" s="188">
        <v>146</v>
      </c>
      <c r="F186" s="189">
        <v>10154</v>
      </c>
      <c r="H186" s="270" t="s">
        <v>50</v>
      </c>
      <c r="I186" s="188">
        <v>4578</v>
      </c>
      <c r="J186" s="188">
        <v>11223</v>
      </c>
      <c r="K186" s="188">
        <v>272</v>
      </c>
      <c r="L186" s="188">
        <v>2816</v>
      </c>
      <c r="M186" s="189">
        <v>18889</v>
      </c>
    </row>
    <row r="187" spans="1:13" s="50" customFormat="1" x14ac:dyDescent="0.2">
      <c r="A187" s="270" t="s">
        <v>51</v>
      </c>
      <c r="B187" s="188">
        <v>2549</v>
      </c>
      <c r="C187" s="188">
        <v>12877</v>
      </c>
      <c r="D187" s="188">
        <v>623</v>
      </c>
      <c r="E187" s="188">
        <v>48</v>
      </c>
      <c r="F187" s="189">
        <v>16097</v>
      </c>
      <c r="H187" s="270" t="s">
        <v>51</v>
      </c>
      <c r="I187" s="188">
        <v>3303</v>
      </c>
      <c r="J187" s="188">
        <v>14430</v>
      </c>
      <c r="K187" s="188">
        <v>64</v>
      </c>
      <c r="L187" s="188">
        <v>1230</v>
      </c>
      <c r="M187" s="189">
        <v>19027</v>
      </c>
    </row>
    <row r="188" spans="1:13" s="50" customFormat="1" x14ac:dyDescent="0.2">
      <c r="A188" s="270" t="s">
        <v>52</v>
      </c>
      <c r="B188" s="188">
        <v>1805</v>
      </c>
      <c r="C188" s="188">
        <v>6309</v>
      </c>
      <c r="D188" s="188">
        <v>120</v>
      </c>
      <c r="E188" s="188">
        <v>21</v>
      </c>
      <c r="F188" s="189">
        <v>8255</v>
      </c>
      <c r="H188" s="270" t="s">
        <v>52</v>
      </c>
      <c r="I188" s="188">
        <v>757</v>
      </c>
      <c r="J188" s="188">
        <v>1830</v>
      </c>
      <c r="K188" s="188">
        <v>25</v>
      </c>
      <c r="L188" s="188">
        <v>1099</v>
      </c>
      <c r="M188" s="189">
        <v>3711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8694</v>
      </c>
      <c r="C190" s="240">
        <v>27803</v>
      </c>
      <c r="D190" s="240">
        <v>1465</v>
      </c>
      <c r="E190" s="240">
        <v>6776</v>
      </c>
      <c r="F190" s="241">
        <v>44738</v>
      </c>
      <c r="H190" s="239" t="s">
        <v>13</v>
      </c>
      <c r="I190" s="240">
        <v>14079</v>
      </c>
      <c r="J190" s="240">
        <v>34282</v>
      </c>
      <c r="K190" s="240">
        <v>789</v>
      </c>
      <c r="L190" s="240">
        <v>23560</v>
      </c>
      <c r="M190" s="241">
        <v>72710</v>
      </c>
    </row>
    <row r="191" spans="1:13" s="50" customFormat="1" x14ac:dyDescent="0.2">
      <c r="A191" s="2"/>
      <c r="B191" s="242"/>
      <c r="C191" s="242"/>
      <c r="D191" s="242"/>
      <c r="E191" s="242"/>
      <c r="F191" s="242"/>
      <c r="H191" s="2"/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224</v>
      </c>
      <c r="B196" s="338" t="s">
        <v>122</v>
      </c>
      <c r="C196" s="338"/>
      <c r="D196" s="338"/>
      <c r="E196" s="338"/>
      <c r="F196" s="338"/>
      <c r="H196" s="338" t="s">
        <v>122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9"/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tr">
        <f>+FPLD_tot!B13</f>
        <v>Decorrenti ANNO 2021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93</v>
      </c>
      <c r="C209" s="188">
        <v>12</v>
      </c>
      <c r="D209" s="188">
        <v>84</v>
      </c>
      <c r="E209" s="188">
        <v>4243</v>
      </c>
      <c r="F209" s="189">
        <v>4432</v>
      </c>
    </row>
    <row r="210" spans="1:6" x14ac:dyDescent="0.2">
      <c r="A210" s="270" t="s">
        <v>48</v>
      </c>
      <c r="B210" s="188">
        <v>1588</v>
      </c>
      <c r="C210" s="188">
        <v>935</v>
      </c>
      <c r="D210" s="188">
        <v>455</v>
      </c>
      <c r="E210" s="188">
        <v>18869</v>
      </c>
      <c r="F210" s="189">
        <v>21847</v>
      </c>
    </row>
    <row r="211" spans="1:6" x14ac:dyDescent="0.2">
      <c r="A211" s="270" t="s">
        <v>49</v>
      </c>
      <c r="B211" s="188">
        <v>5783</v>
      </c>
      <c r="C211" s="188">
        <v>8525</v>
      </c>
      <c r="D211" s="188">
        <v>1237</v>
      </c>
      <c r="E211" s="188">
        <v>11416</v>
      </c>
      <c r="F211" s="189">
        <v>26961</v>
      </c>
    </row>
    <row r="212" spans="1:6" x14ac:dyDescent="0.2">
      <c r="A212" s="270" t="s">
        <v>50</v>
      </c>
      <c r="B212" s="188">
        <v>8428</v>
      </c>
      <c r="C212" s="188">
        <v>26982</v>
      </c>
      <c r="D212" s="188">
        <v>1486</v>
      </c>
      <c r="E212" s="188">
        <v>4099</v>
      </c>
      <c r="F212" s="189">
        <v>40995</v>
      </c>
    </row>
    <row r="213" spans="1:6" x14ac:dyDescent="0.2">
      <c r="A213" s="270" t="s">
        <v>51</v>
      </c>
      <c r="B213" s="188">
        <v>8594</v>
      </c>
      <c r="C213" s="188">
        <v>44325</v>
      </c>
      <c r="D213" s="188">
        <v>1274</v>
      </c>
      <c r="E213" s="188">
        <v>1817</v>
      </c>
      <c r="F213" s="189">
        <v>56010</v>
      </c>
    </row>
    <row r="214" spans="1:6" x14ac:dyDescent="0.2">
      <c r="A214" s="270" t="s">
        <v>52</v>
      </c>
      <c r="B214" s="188">
        <v>3273</v>
      </c>
      <c r="C214" s="188">
        <v>10588</v>
      </c>
      <c r="D214" s="188">
        <v>383</v>
      </c>
      <c r="E214" s="188">
        <v>1449</v>
      </c>
      <c r="F214" s="189">
        <v>15693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27759</v>
      </c>
      <c r="C216" s="234">
        <v>91367</v>
      </c>
      <c r="D216" s="234">
        <v>4919</v>
      </c>
      <c r="E216" s="234">
        <v>41893</v>
      </c>
      <c r="F216" s="235">
        <v>165938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tr">
        <f>+B25</f>
        <v>Decorrenti ANNO 2022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49</v>
      </c>
      <c r="C219" s="188">
        <v>155</v>
      </c>
      <c r="D219" s="188">
        <v>34</v>
      </c>
      <c r="E219" s="188">
        <v>2520</v>
      </c>
      <c r="F219" s="189">
        <v>2758</v>
      </c>
    </row>
    <row r="220" spans="1:6" x14ac:dyDescent="0.2">
      <c r="A220" s="270" t="s">
        <v>48</v>
      </c>
      <c r="B220" s="188">
        <v>1691</v>
      </c>
      <c r="C220" s="188">
        <v>1092</v>
      </c>
      <c r="D220" s="188">
        <v>250</v>
      </c>
      <c r="E220" s="188">
        <v>13930</v>
      </c>
      <c r="F220" s="189">
        <v>16963</v>
      </c>
    </row>
    <row r="221" spans="1:6" x14ac:dyDescent="0.2">
      <c r="A221" s="270" t="s">
        <v>49</v>
      </c>
      <c r="B221" s="188">
        <v>5510</v>
      </c>
      <c r="C221" s="188">
        <v>7085</v>
      </c>
      <c r="D221" s="188">
        <v>473</v>
      </c>
      <c r="E221" s="188">
        <v>8526</v>
      </c>
      <c r="F221" s="189">
        <v>21594</v>
      </c>
    </row>
    <row r="222" spans="1:6" x14ac:dyDescent="0.2">
      <c r="A222" s="270" t="s">
        <v>50</v>
      </c>
      <c r="B222" s="188">
        <v>7109</v>
      </c>
      <c r="C222" s="188">
        <v>18307</v>
      </c>
      <c r="D222" s="188">
        <v>665</v>
      </c>
      <c r="E222" s="188">
        <v>2962</v>
      </c>
      <c r="F222" s="189">
        <v>29043</v>
      </c>
    </row>
    <row r="223" spans="1:6" x14ac:dyDescent="0.2">
      <c r="A223" s="270" t="s">
        <v>51</v>
      </c>
      <c r="B223" s="188">
        <v>5852</v>
      </c>
      <c r="C223" s="188">
        <v>27307</v>
      </c>
      <c r="D223" s="188">
        <v>687</v>
      </c>
      <c r="E223" s="188">
        <v>1278</v>
      </c>
      <c r="F223" s="189">
        <v>35124</v>
      </c>
    </row>
    <row r="224" spans="1:6" x14ac:dyDescent="0.2">
      <c r="A224" s="270" t="s">
        <v>52</v>
      </c>
      <c r="B224" s="188">
        <v>2562</v>
      </c>
      <c r="C224" s="188">
        <v>8139</v>
      </c>
      <c r="D224" s="188">
        <v>145</v>
      </c>
      <c r="E224" s="188">
        <v>1120</v>
      </c>
      <c r="F224" s="189">
        <v>11966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113" t="s">
        <v>13</v>
      </c>
      <c r="B226" s="234">
        <v>22773</v>
      </c>
      <c r="C226" s="234">
        <v>62085</v>
      </c>
      <c r="D226" s="234">
        <v>2254</v>
      </c>
      <c r="E226" s="234">
        <v>30336</v>
      </c>
      <c r="F226" s="235">
        <v>117448</v>
      </c>
    </row>
    <row r="227" spans="1:13" s="50" customFormat="1" x14ac:dyDescent="0.2">
      <c r="A227" s="306"/>
      <c r="B227" s="307"/>
      <c r="C227" s="307"/>
      <c r="D227" s="307"/>
      <c r="E227" s="307"/>
      <c r="F227" s="307"/>
    </row>
    <row r="228" spans="1:13" s="50" customFormat="1" x14ac:dyDescent="0.2">
      <c r="A228" s="272"/>
      <c r="B228" s="272"/>
      <c r="C228" s="272"/>
      <c r="D228" s="272"/>
      <c r="E228" s="272"/>
      <c r="F228" s="272"/>
    </row>
    <row r="229" spans="1:13" s="50" customFormat="1" x14ac:dyDescent="0.2">
      <c r="A229" s="272"/>
      <c r="B229" s="272"/>
      <c r="C229" s="272"/>
      <c r="D229" s="272"/>
      <c r="E229" s="272"/>
      <c r="F229" s="272"/>
    </row>
    <row r="230" spans="1:13" s="50" customFormat="1" x14ac:dyDescent="0.2">
      <c r="A230" s="272"/>
      <c r="B230" s="272"/>
      <c r="C230" s="272"/>
      <c r="D230" s="272"/>
      <c r="E230" s="272"/>
      <c r="F230" s="272"/>
    </row>
    <row r="231" spans="1:13" s="50" customFormat="1" x14ac:dyDescent="0.2">
      <c r="A231" s="272"/>
      <c r="B231" s="272"/>
      <c r="C231" s="272"/>
      <c r="D231" s="272"/>
      <c r="E231" s="272"/>
      <c r="F231" s="272"/>
    </row>
    <row r="232" spans="1:13" s="50" customFormat="1" x14ac:dyDescent="0.2">
      <c r="A232" s="272"/>
      <c r="B232" s="272"/>
      <c r="C232" s="272"/>
      <c r="D232" s="272"/>
      <c r="E232" s="272"/>
      <c r="F232" s="272"/>
    </row>
    <row r="233" spans="1:13" s="50" customFormat="1" x14ac:dyDescent="0.2">
      <c r="A233" s="272"/>
      <c r="B233" s="272"/>
      <c r="C233" s="272"/>
      <c r="D233" s="272"/>
      <c r="E233" s="272"/>
      <c r="F233" s="272"/>
    </row>
    <row r="234" spans="1:13" s="50" customFormat="1" x14ac:dyDescent="0.2">
      <c r="A234" s="272"/>
      <c r="B234" s="272"/>
      <c r="C234" s="272"/>
      <c r="D234" s="272"/>
      <c r="E234" s="272"/>
      <c r="F234" s="272"/>
    </row>
    <row r="235" spans="1:13" s="50" customFormat="1" x14ac:dyDescent="0.2">
      <c r="A235" s="272"/>
      <c r="B235" s="272"/>
      <c r="C235" s="272"/>
      <c r="D235" s="272"/>
      <c r="E235" s="272"/>
      <c r="F235" s="272"/>
    </row>
    <row r="236" spans="1:13" s="50" customFormat="1" x14ac:dyDescent="0.2"/>
    <row r="237" spans="1:13" s="50" customFormat="1" x14ac:dyDescent="0.2">
      <c r="A237" s="2"/>
      <c r="B237" s="242"/>
      <c r="C237" s="242"/>
      <c r="D237" s="242"/>
      <c r="E237" s="242"/>
      <c r="F237" s="242"/>
    </row>
    <row r="238" spans="1:13" x14ac:dyDescent="0.2">
      <c r="A238" s="3" t="s">
        <v>127</v>
      </c>
      <c r="B238" s="338" t="s">
        <v>122</v>
      </c>
      <c r="C238" s="338"/>
      <c r="D238" s="338"/>
      <c r="E238" s="338"/>
      <c r="F238" s="338"/>
      <c r="H238" s="338" t="s">
        <v>122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+B25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9"/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27528</v>
      </c>
      <c r="C252" s="247">
        <v>87465</v>
      </c>
      <c r="D252" s="247">
        <v>4679</v>
      </c>
      <c r="E252" s="247">
        <v>41066</v>
      </c>
      <c r="F252" s="22">
        <v>160738</v>
      </c>
    </row>
    <row r="253" spans="1:13" x14ac:dyDescent="0.2">
      <c r="A253" s="187" t="s">
        <v>26</v>
      </c>
      <c r="B253" s="163">
        <v>231</v>
      </c>
      <c r="C253" s="247">
        <v>3902</v>
      </c>
      <c r="D253" s="247">
        <v>240</v>
      </c>
      <c r="E253" s="247">
        <v>827</v>
      </c>
      <c r="F253" s="22">
        <v>5200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27759</v>
      </c>
      <c r="C255" s="195">
        <v>91367</v>
      </c>
      <c r="D255" s="195">
        <v>4919</v>
      </c>
      <c r="E255" s="195">
        <v>41893</v>
      </c>
      <c r="F255" s="196">
        <v>165938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353" t="str">
        <f>+B25</f>
        <v>Decorrenti ANNO 2022</v>
      </c>
      <c r="C257" s="353"/>
      <c r="D257" s="353"/>
      <c r="E257" s="353"/>
      <c r="F257" s="354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22616</v>
      </c>
      <c r="C259" s="188">
        <v>57847</v>
      </c>
      <c r="D259" s="188">
        <v>2133</v>
      </c>
      <c r="E259" s="188">
        <v>29969</v>
      </c>
      <c r="F259" s="189">
        <v>112565</v>
      </c>
    </row>
    <row r="260" spans="1:13" x14ac:dyDescent="0.2">
      <c r="A260" s="187" t="s">
        <v>26</v>
      </c>
      <c r="B260" s="188">
        <v>157</v>
      </c>
      <c r="C260" s="188">
        <v>4238</v>
      </c>
      <c r="D260" s="188">
        <v>121</v>
      </c>
      <c r="E260" s="188">
        <v>367</v>
      </c>
      <c r="F260" s="189">
        <v>4883</v>
      </c>
      <c r="H260" s="359" t="str">
        <f>+B250</f>
        <v>Decorrenti ANNO 2021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22773</v>
      </c>
      <c r="C262" s="240">
        <v>62085</v>
      </c>
      <c r="D262" s="240">
        <v>2254</v>
      </c>
      <c r="E262" s="240">
        <v>30336</v>
      </c>
      <c r="F262" s="241">
        <v>117448</v>
      </c>
    </row>
    <row r="263" spans="1:13" ht="12.7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364"/>
      <c r="B264" s="364"/>
      <c r="C264" s="364"/>
      <c r="D264" s="364"/>
      <c r="E264" s="364"/>
      <c r="F264" s="364"/>
    </row>
    <row r="265" spans="1:13" x14ac:dyDescent="0.2">
      <c r="A265" s="364"/>
      <c r="B265" s="364"/>
      <c r="C265" s="364"/>
      <c r="D265" s="364"/>
      <c r="E265" s="364"/>
      <c r="F265" s="364"/>
    </row>
    <row r="266" spans="1:13" x14ac:dyDescent="0.2">
      <c r="A266" s="364"/>
      <c r="B266" s="364"/>
      <c r="C266" s="364"/>
      <c r="D266" s="364"/>
      <c r="E266" s="364"/>
      <c r="F266" s="364"/>
    </row>
    <row r="267" spans="1:13" x14ac:dyDescent="0.2">
      <c r="A267" s="364"/>
      <c r="B267" s="364"/>
      <c r="C267" s="364"/>
      <c r="D267" s="364"/>
      <c r="E267" s="364"/>
      <c r="F267" s="364"/>
    </row>
    <row r="268" spans="1:13" x14ac:dyDescent="0.2">
      <c r="A268" s="364"/>
      <c r="B268" s="364"/>
      <c r="C268" s="364"/>
      <c r="D268" s="364"/>
      <c r="E268" s="364"/>
      <c r="F268" s="364"/>
    </row>
    <row r="269" spans="1:13" ht="15" customHeight="1" x14ac:dyDescent="0.2">
      <c r="A269" s="364"/>
      <c r="B269" s="364"/>
      <c r="C269" s="364"/>
      <c r="D269" s="364"/>
      <c r="E269" s="364"/>
      <c r="F269" s="364"/>
    </row>
    <row r="270" spans="1:13" ht="86.1" customHeight="1" x14ac:dyDescent="0.2"/>
    <row r="271" spans="1:13" x14ac:dyDescent="0.2">
      <c r="B271" s="263"/>
      <c r="C271" s="263"/>
      <c r="D271" s="263"/>
      <c r="E271" s="263"/>
      <c r="F271" s="263"/>
    </row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0">
    <mergeCell ref="B25:F25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2:M22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B74:F74"/>
    <mergeCell ref="H74:M74"/>
    <mergeCell ref="B75:F75"/>
    <mergeCell ref="H75:M75"/>
    <mergeCell ref="A77:F77"/>
    <mergeCell ref="H77:M77"/>
    <mergeCell ref="A79:F79"/>
    <mergeCell ref="H79:M79"/>
    <mergeCell ref="B86:F86"/>
    <mergeCell ref="B116:F116"/>
    <mergeCell ref="H116:M116"/>
    <mergeCell ref="B117:F117"/>
    <mergeCell ref="H117:M117"/>
    <mergeCell ref="A119:F119"/>
    <mergeCell ref="H119:M119"/>
    <mergeCell ref="A121:F121"/>
    <mergeCell ref="H121:M121"/>
    <mergeCell ref="H123:M123"/>
    <mergeCell ref="B128:F128"/>
    <mergeCell ref="H140:M140"/>
    <mergeCell ref="B159:F159"/>
    <mergeCell ref="I159:M159"/>
    <mergeCell ref="B160:F160"/>
    <mergeCell ref="I160:M160"/>
    <mergeCell ref="A162:F162"/>
    <mergeCell ref="H162:M162"/>
    <mergeCell ref="A164:F164"/>
    <mergeCell ref="H164:M164"/>
    <mergeCell ref="B171:F171"/>
    <mergeCell ref="I171:M171"/>
    <mergeCell ref="B182:F182"/>
    <mergeCell ref="I182:M182"/>
    <mergeCell ref="B196:F196"/>
    <mergeCell ref="H196:M196"/>
    <mergeCell ref="B197:F197"/>
    <mergeCell ref="H197:M197"/>
    <mergeCell ref="A199:F199"/>
    <mergeCell ref="H199:M199"/>
    <mergeCell ref="A201:F201"/>
    <mergeCell ref="H201:M201"/>
    <mergeCell ref="B208:F208"/>
    <mergeCell ref="B218:F218"/>
    <mergeCell ref="B238:F238"/>
    <mergeCell ref="H238:M238"/>
    <mergeCell ref="B239:F239"/>
    <mergeCell ref="H239:M239"/>
    <mergeCell ref="A263:F269"/>
    <mergeCell ref="H260:M260"/>
    <mergeCell ref="B257:F257"/>
    <mergeCell ref="A241:F241"/>
    <mergeCell ref="H241:M241"/>
    <mergeCell ref="A243:F243"/>
    <mergeCell ref="H243:M243"/>
    <mergeCell ref="H245:M245"/>
    <mergeCell ref="B250:F25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7" width="17.28515625" style="2" customWidth="1"/>
    <col min="8" max="10" width="12.42578125" style="138"/>
    <col min="11" max="16384" width="12.42578125" style="2"/>
  </cols>
  <sheetData>
    <row r="1" spans="1:10" x14ac:dyDescent="0.2">
      <c r="A1" s="3" t="s">
        <v>225</v>
      </c>
      <c r="B1" s="367" t="s">
        <v>119</v>
      </c>
      <c r="C1" s="367"/>
      <c r="D1" s="367"/>
      <c r="E1" s="367"/>
      <c r="F1" s="367"/>
      <c r="G1" s="367"/>
      <c r="H1" s="2"/>
      <c r="I1" s="2"/>
      <c r="J1" s="2"/>
    </row>
    <row r="2" spans="1:10" ht="13.5" x14ac:dyDescent="0.2">
      <c r="A2" s="136"/>
      <c r="B2" s="363"/>
      <c r="C2" s="343"/>
      <c r="D2" s="343"/>
      <c r="E2" s="343"/>
      <c r="F2" s="343"/>
      <c r="G2" s="343"/>
      <c r="H2" s="2"/>
      <c r="I2" s="2"/>
      <c r="J2" s="2"/>
    </row>
    <row r="3" spans="1:10" x14ac:dyDescent="0.2">
      <c r="A3" s="338" t="s">
        <v>116</v>
      </c>
      <c r="B3" s="338"/>
      <c r="C3" s="338"/>
      <c r="D3" s="338"/>
      <c r="E3" s="338"/>
      <c r="F3" s="338"/>
      <c r="G3" s="338"/>
      <c r="H3" s="2"/>
      <c r="I3" s="2"/>
      <c r="J3" s="2"/>
    </row>
    <row r="4" spans="1:10" ht="10.5" customHeight="1" x14ac:dyDescent="0.2">
      <c r="A4" s="136"/>
      <c r="B4" s="3"/>
      <c r="C4" s="4"/>
      <c r="D4" s="4"/>
      <c r="E4" s="4"/>
      <c r="F4" s="4"/>
      <c r="G4" s="4"/>
      <c r="H4" s="2"/>
      <c r="I4" s="2"/>
      <c r="J4" s="2"/>
    </row>
    <row r="5" spans="1:10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2"/>
      <c r="I5" s="2"/>
      <c r="J5" s="2"/>
    </row>
    <row r="6" spans="1:10" ht="8.25" customHeight="1" x14ac:dyDescent="0.2">
      <c r="A6" s="137"/>
      <c r="B6" s="4"/>
      <c r="C6" s="6"/>
      <c r="D6" s="6"/>
      <c r="E6" s="6"/>
      <c r="F6" s="4"/>
      <c r="G6" s="4"/>
      <c r="H6" s="2"/>
      <c r="I6" s="2"/>
      <c r="J6" s="2"/>
    </row>
    <row r="7" spans="1:10" x14ac:dyDescent="0.2">
      <c r="A7" s="344" t="s">
        <v>106</v>
      </c>
      <c r="B7" s="344"/>
      <c r="C7" s="344"/>
      <c r="D7" s="344"/>
      <c r="E7" s="344"/>
      <c r="F7" s="344"/>
      <c r="G7" s="344"/>
      <c r="H7" s="2"/>
      <c r="I7" s="2"/>
      <c r="J7" s="2"/>
    </row>
    <row r="8" spans="1:10" ht="6" customHeight="1" x14ac:dyDescent="0.2">
      <c r="A8" s="138"/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2">
      <c r="A9" s="339" t="s">
        <v>46</v>
      </c>
      <c r="B9" s="139"/>
      <c r="C9" s="139"/>
      <c r="D9" s="140"/>
      <c r="E9" s="139"/>
      <c r="F9" s="140"/>
      <c r="G9" s="141"/>
      <c r="H9" s="2"/>
      <c r="I9" s="2"/>
      <c r="J9" s="2"/>
    </row>
    <row r="10" spans="1:10" x14ac:dyDescent="0.2">
      <c r="A10" s="340"/>
      <c r="B10" s="365" t="s">
        <v>28</v>
      </c>
      <c r="C10" s="366"/>
      <c r="D10" s="365" t="s">
        <v>29</v>
      </c>
      <c r="E10" s="366"/>
      <c r="F10" s="365" t="s">
        <v>13</v>
      </c>
      <c r="G10" s="366"/>
      <c r="H10" s="2"/>
      <c r="I10" s="2"/>
      <c r="J10" s="2"/>
    </row>
    <row r="11" spans="1:10" x14ac:dyDescent="0.2">
      <c r="A11" s="340"/>
      <c r="B11" s="142"/>
      <c r="C11" s="143"/>
      <c r="D11" s="144"/>
      <c r="E11" s="143"/>
      <c r="F11" s="162"/>
      <c r="G11" s="143"/>
      <c r="H11" s="2"/>
      <c r="I11" s="2"/>
      <c r="J11" s="2"/>
    </row>
    <row r="12" spans="1:10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2"/>
      <c r="I12" s="2"/>
      <c r="J12" s="2"/>
    </row>
    <row r="13" spans="1:10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2"/>
      <c r="I13" s="2"/>
      <c r="J13" s="2"/>
    </row>
    <row r="14" spans="1:10" x14ac:dyDescent="0.2">
      <c r="A14" s="153"/>
      <c r="B14" s="152"/>
      <c r="C14" s="14"/>
      <c r="D14" s="152"/>
      <c r="E14" s="14"/>
      <c r="F14" s="152"/>
      <c r="G14" s="14"/>
      <c r="H14" s="2"/>
      <c r="I14" s="2"/>
      <c r="J14" s="2"/>
    </row>
    <row r="15" spans="1:10" x14ac:dyDescent="0.2">
      <c r="A15" s="151" t="s">
        <v>178</v>
      </c>
      <c r="B15" s="152"/>
      <c r="C15" s="14"/>
      <c r="D15" s="152"/>
      <c r="E15" s="14"/>
      <c r="F15" s="152"/>
      <c r="G15" s="14"/>
    </row>
    <row r="16" spans="1:10" x14ac:dyDescent="0.2">
      <c r="A16" s="153"/>
      <c r="B16" s="152"/>
      <c r="C16" s="14"/>
      <c r="D16" s="152"/>
      <c r="E16" s="14"/>
      <c r="F16" s="152"/>
      <c r="G16" s="14"/>
    </row>
    <row r="17" spans="1:221" x14ac:dyDescent="0.2">
      <c r="A17" s="153" t="s">
        <v>15</v>
      </c>
      <c r="B17" s="163">
        <v>8339</v>
      </c>
      <c r="C17" s="164">
        <v>448.63522484709927</v>
      </c>
      <c r="D17" s="163">
        <v>11751</v>
      </c>
      <c r="E17" s="164">
        <v>404.18974470257609</v>
      </c>
      <c r="F17" s="165">
        <v>20090</v>
      </c>
      <c r="G17" s="164">
        <v>422.63826928819958</v>
      </c>
    </row>
    <row r="18" spans="1:221" x14ac:dyDescent="0.2">
      <c r="A18" s="153" t="s">
        <v>16</v>
      </c>
      <c r="B18" s="163">
        <v>8157</v>
      </c>
      <c r="C18" s="164">
        <v>445.96692779207524</v>
      </c>
      <c r="D18" s="163">
        <v>11567</v>
      </c>
      <c r="E18" s="164">
        <v>402.81021440304039</v>
      </c>
      <c r="F18" s="165">
        <v>19724</v>
      </c>
      <c r="G18" s="164">
        <v>420.6579791117382</v>
      </c>
    </row>
    <row r="19" spans="1:221" x14ac:dyDescent="0.2">
      <c r="A19" s="153" t="s">
        <v>17</v>
      </c>
      <c r="B19" s="163">
        <v>7095</v>
      </c>
      <c r="C19" s="164">
        <v>446.38002818886071</v>
      </c>
      <c r="D19" s="163">
        <v>9870</v>
      </c>
      <c r="E19" s="164">
        <v>401.81382370820165</v>
      </c>
      <c r="F19" s="165">
        <v>16965</v>
      </c>
      <c r="G19" s="164">
        <v>420.45203300913147</v>
      </c>
    </row>
    <row r="20" spans="1:221" x14ac:dyDescent="0.2">
      <c r="A20" s="153" t="s">
        <v>18</v>
      </c>
      <c r="B20" s="163">
        <v>8368</v>
      </c>
      <c r="C20" s="164">
        <v>452.84712117590311</v>
      </c>
      <c r="D20" s="163">
        <v>12000</v>
      </c>
      <c r="E20" s="164">
        <v>402.89148000000148</v>
      </c>
      <c r="F20" s="165">
        <v>20368</v>
      </c>
      <c r="G20" s="164">
        <v>423.41528230557611</v>
      </c>
    </row>
    <row r="21" spans="1:221" x14ac:dyDescent="0.2">
      <c r="A21" s="153"/>
      <c r="B21" s="163"/>
      <c r="C21" s="164"/>
      <c r="D21" s="163"/>
      <c r="E21" s="164"/>
      <c r="F21" s="165"/>
      <c r="G21" s="164"/>
    </row>
    <row r="22" spans="1:221" s="158" customFormat="1" x14ac:dyDescent="0.2">
      <c r="A22" s="155" t="s">
        <v>19</v>
      </c>
      <c r="B22" s="166">
        <v>31959</v>
      </c>
      <c r="C22" s="167">
        <v>448.55634969804578</v>
      </c>
      <c r="D22" s="166">
        <v>45188</v>
      </c>
      <c r="E22" s="167">
        <v>402.9729051960677</v>
      </c>
      <c r="F22" s="166">
        <v>77147</v>
      </c>
      <c r="G22" s="167">
        <v>421.85635241810758</v>
      </c>
      <c r="H22" s="160"/>
      <c r="I22" s="160"/>
      <c r="J22" s="160"/>
    </row>
    <row r="23" spans="1:221" x14ac:dyDescent="0.2">
      <c r="A23" s="153"/>
      <c r="B23" s="154"/>
      <c r="C23" s="16"/>
      <c r="D23" s="154"/>
      <c r="E23" s="16"/>
      <c r="F23" s="154"/>
      <c r="G23" s="16"/>
    </row>
    <row r="24" spans="1:221" x14ac:dyDescent="0.2">
      <c r="A24" s="151" t="s">
        <v>231</v>
      </c>
      <c r="B24" s="154"/>
      <c r="C24" s="16"/>
      <c r="D24" s="154"/>
      <c r="E24" s="16"/>
      <c r="F24" s="154"/>
      <c r="G24" s="16"/>
    </row>
    <row r="25" spans="1:221" x14ac:dyDescent="0.2">
      <c r="A25" s="153"/>
      <c r="B25" s="154"/>
      <c r="C25" s="16"/>
      <c r="D25" s="154"/>
      <c r="E25" s="16"/>
      <c r="F25" s="154"/>
      <c r="G25" s="16"/>
    </row>
    <row r="26" spans="1:221" x14ac:dyDescent="0.2">
      <c r="A26" s="153" t="s">
        <v>15</v>
      </c>
      <c r="B26" s="154">
        <v>9033</v>
      </c>
      <c r="C26" s="16">
        <v>455.77742721133097</v>
      </c>
      <c r="D26" s="154">
        <v>12368</v>
      </c>
      <c r="E26" s="16">
        <v>413.34561691461249</v>
      </c>
      <c r="F26" s="154">
        <v>21401</v>
      </c>
      <c r="G26" s="16">
        <v>431.25536610438218</v>
      </c>
    </row>
    <row r="27" spans="1:221" x14ac:dyDescent="0.2">
      <c r="A27" s="153" t="s">
        <v>16</v>
      </c>
      <c r="B27" s="154">
        <v>9049</v>
      </c>
      <c r="C27" s="16">
        <v>460.52605702286888</v>
      </c>
      <c r="D27" s="154">
        <v>12404</v>
      </c>
      <c r="E27" s="16">
        <v>413.8147162205662</v>
      </c>
      <c r="F27" s="154">
        <v>21453</v>
      </c>
      <c r="G27" s="16">
        <v>433.51783107256995</v>
      </c>
    </row>
    <row r="28" spans="1:221" x14ac:dyDescent="0.2">
      <c r="A28" s="153" t="s">
        <v>17</v>
      </c>
      <c r="B28" s="154">
        <v>7654</v>
      </c>
      <c r="C28" s="16">
        <v>462.36637313822257</v>
      </c>
      <c r="D28" s="154">
        <v>10911</v>
      </c>
      <c r="E28" s="16">
        <v>412.37675281824795</v>
      </c>
      <c r="F28" s="154">
        <v>18565</v>
      </c>
      <c r="G28" s="16">
        <v>432.98653218420986</v>
      </c>
    </row>
    <row r="29" spans="1:221" x14ac:dyDescent="0.2">
      <c r="A29" s="153" t="s">
        <v>18</v>
      </c>
      <c r="B29" s="154">
        <v>8159</v>
      </c>
      <c r="C29" s="16">
        <v>463.95879274420224</v>
      </c>
      <c r="D29" s="154">
        <v>11265</v>
      </c>
      <c r="E29" s="16">
        <v>410.46429915667181</v>
      </c>
      <c r="F29" s="154">
        <v>19424</v>
      </c>
      <c r="G29" s="16">
        <v>432.93452018121161</v>
      </c>
    </row>
    <row r="30" spans="1:221" x14ac:dyDescent="0.2">
      <c r="A30" s="153"/>
      <c r="B30" s="154"/>
      <c r="C30" s="16"/>
      <c r="D30" s="154"/>
      <c r="E30" s="16"/>
      <c r="F30" s="154"/>
      <c r="G30" s="16"/>
    </row>
    <row r="31" spans="1:221" s="160" customFormat="1" x14ac:dyDescent="0.2">
      <c r="A31" s="159" t="s">
        <v>19</v>
      </c>
      <c r="B31" s="156">
        <v>33895</v>
      </c>
      <c r="C31" s="157">
        <v>460.50242808673232</v>
      </c>
      <c r="D31" s="156">
        <v>46948</v>
      </c>
      <c r="E31" s="157">
        <v>412.55302483598103</v>
      </c>
      <c r="F31" s="156">
        <v>80843</v>
      </c>
      <c r="G31" s="157">
        <v>432.65674467794906</v>
      </c>
    </row>
    <row r="32" spans="1:221" s="30" customFormat="1" x14ac:dyDescent="0.2">
      <c r="A32" s="342"/>
      <c r="B32" s="342"/>
      <c r="C32" s="342"/>
      <c r="D32" s="342"/>
      <c r="E32" s="342"/>
      <c r="F32" s="342"/>
      <c r="G32" s="342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</row>
    <row r="33" spans="1:10" x14ac:dyDescent="0.2">
      <c r="A33" s="161"/>
      <c r="B33" s="152"/>
      <c r="C33" s="152"/>
      <c r="D33" s="152"/>
      <c r="E33" s="152"/>
      <c r="F33" s="152"/>
      <c r="G33" s="152"/>
    </row>
    <row r="34" spans="1:10" ht="22.5" customHeight="1" x14ac:dyDescent="0.2"/>
    <row r="35" spans="1:10" x14ac:dyDescent="0.2">
      <c r="F35" s="67"/>
    </row>
    <row r="36" spans="1:10" x14ac:dyDescent="0.2">
      <c r="F36" s="287"/>
    </row>
    <row r="41" spans="1:10" ht="13.5" customHeight="1" x14ac:dyDescent="0.2"/>
    <row r="48" spans="1:10" x14ac:dyDescent="0.2">
      <c r="H48" s="2"/>
      <c r="I48" s="2"/>
      <c r="J48" s="2"/>
    </row>
    <row r="49" spans="1:10" x14ac:dyDescent="0.2">
      <c r="H49" s="2"/>
      <c r="I49" s="2"/>
      <c r="J49" s="2"/>
    </row>
    <row r="50" spans="1:10" x14ac:dyDescent="0.2">
      <c r="H50" s="2"/>
      <c r="I50" s="2"/>
      <c r="J50" s="2"/>
    </row>
    <row r="54" spans="1:10" x14ac:dyDescent="0.2">
      <c r="H54" s="2"/>
      <c r="I54" s="2"/>
      <c r="J54" s="2"/>
    </row>
    <row r="56" spans="1:10" x14ac:dyDescent="0.2">
      <c r="H56" s="2"/>
      <c r="I56" s="2"/>
      <c r="J56" s="2"/>
    </row>
    <row r="57" spans="1:10" x14ac:dyDescent="0.2">
      <c r="H57" s="2"/>
      <c r="I57" s="2"/>
      <c r="J57" s="2"/>
    </row>
    <row r="58" spans="1:10" x14ac:dyDescent="0.2">
      <c r="H58" s="2"/>
      <c r="I58" s="2"/>
      <c r="J58" s="2"/>
    </row>
    <row r="59" spans="1:10" x14ac:dyDescent="0.2">
      <c r="A59" s="168"/>
      <c r="B59" s="168"/>
      <c r="C59" s="168"/>
      <c r="D59" s="168"/>
      <c r="E59" s="168"/>
      <c r="H59" s="2"/>
      <c r="I59" s="2"/>
      <c r="J59" s="2"/>
    </row>
    <row r="60" spans="1:10" x14ac:dyDescent="0.2">
      <c r="H60" s="2"/>
      <c r="I60" s="2"/>
      <c r="J60" s="2"/>
    </row>
    <row r="61" spans="1:10" x14ac:dyDescent="0.2">
      <c r="H61" s="2"/>
      <c r="I61" s="2"/>
      <c r="J61" s="2"/>
    </row>
    <row r="62" spans="1:10" x14ac:dyDescent="0.2">
      <c r="H62" s="2"/>
      <c r="I62" s="2"/>
      <c r="J62" s="2"/>
    </row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8" s="2" customFormat="1" ht="31.5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7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X146"/>
  <sheetViews>
    <sheetView showGridLines="0" view="pageBreakPreview" topLeftCell="A91" zoomScale="75" zoomScaleNormal="50" zoomScaleSheetLayoutView="75" workbookViewId="0">
      <selection activeCell="N91" sqref="N1:W1048576"/>
    </sheetView>
  </sheetViews>
  <sheetFormatPr defaultColWidth="9.28515625" defaultRowHeight="12.75" x14ac:dyDescent="0.2"/>
  <cols>
    <col min="1" max="1" width="32.5703125" style="2" customWidth="1"/>
    <col min="2" max="4" width="15.5703125" style="2" customWidth="1"/>
    <col min="5" max="5" width="18.28515625" style="2" customWidth="1"/>
    <col min="6" max="6" width="1.7109375" style="2" customWidth="1"/>
    <col min="7" max="7" width="2.28515625" style="2" customWidth="1"/>
    <col min="8" max="8" width="32.5703125" style="2" customWidth="1"/>
    <col min="9" max="12" width="15.42578125" style="2" customWidth="1"/>
    <col min="13" max="13" width="11.7109375" style="2" customWidth="1"/>
    <col min="14" max="14" width="9.28515625" style="2"/>
    <col min="15" max="15" width="10.7109375" style="2" bestFit="1" customWidth="1"/>
    <col min="16" max="16384" width="9.28515625" style="2"/>
  </cols>
  <sheetData>
    <row r="1" spans="1:13" x14ac:dyDescent="0.2">
      <c r="A1" s="50" t="s">
        <v>181</v>
      </c>
      <c r="B1" s="308" t="s">
        <v>136</v>
      </c>
      <c r="C1" s="308"/>
      <c r="D1" s="308"/>
      <c r="E1" s="308"/>
      <c r="F1" s="125"/>
      <c r="G1" s="125"/>
      <c r="H1" s="50" t="s">
        <v>182</v>
      </c>
      <c r="I1" s="308" t="s">
        <v>136</v>
      </c>
      <c r="J1" s="308"/>
      <c r="K1" s="308"/>
      <c r="L1" s="308"/>
      <c r="M1" s="49"/>
    </row>
    <row r="2" spans="1:13" x14ac:dyDescent="0.2">
      <c r="A2" s="51"/>
      <c r="B2" s="3"/>
      <c r="C2" s="4"/>
      <c r="D2" s="4"/>
      <c r="E2" s="4"/>
      <c r="F2" s="4"/>
      <c r="G2" s="4"/>
      <c r="I2" s="5"/>
      <c r="J2" s="5"/>
      <c r="K2" s="5"/>
      <c r="L2" s="5"/>
      <c r="M2" s="5"/>
    </row>
    <row r="3" spans="1:13" x14ac:dyDescent="0.2">
      <c r="A3" s="309" t="s">
        <v>183</v>
      </c>
      <c r="B3" s="309"/>
      <c r="C3" s="309"/>
      <c r="D3" s="309"/>
      <c r="E3" s="309"/>
      <c r="F3" s="126"/>
      <c r="G3" s="126"/>
      <c r="H3" s="309" t="s">
        <v>184</v>
      </c>
      <c r="I3" s="309"/>
      <c r="J3" s="309"/>
      <c r="K3" s="309"/>
      <c r="L3" s="309"/>
      <c r="M3" s="110"/>
    </row>
    <row r="4" spans="1:13" x14ac:dyDescent="0.2">
      <c r="A4" s="51"/>
      <c r="B4" s="3"/>
      <c r="C4" s="4"/>
      <c r="D4" s="4"/>
      <c r="E4" s="4"/>
      <c r="F4" s="4"/>
      <c r="G4" s="4"/>
    </row>
    <row r="5" spans="1:13" x14ac:dyDescent="0.2">
      <c r="A5" s="310" t="s">
        <v>235</v>
      </c>
      <c r="B5" s="310"/>
      <c r="C5" s="310"/>
      <c r="D5" s="310"/>
      <c r="E5" s="310"/>
      <c r="F5" s="127"/>
      <c r="G5" s="127"/>
      <c r="H5" s="311" t="s">
        <v>235</v>
      </c>
      <c r="I5" s="311"/>
      <c r="J5" s="311"/>
      <c r="K5" s="311"/>
      <c r="L5" s="311"/>
      <c r="M5" s="52"/>
    </row>
    <row r="6" spans="1:13" x14ac:dyDescent="0.2">
      <c r="B6" s="4"/>
      <c r="C6" s="6"/>
      <c r="D6" s="7"/>
      <c r="E6" s="6"/>
      <c r="F6" s="6"/>
      <c r="G6" s="6"/>
      <c r="H6" s="8"/>
      <c r="I6" s="3"/>
      <c r="J6" s="4"/>
      <c r="K6" s="4"/>
      <c r="L6" s="4"/>
    </row>
    <row r="7" spans="1:13" x14ac:dyDescent="0.2">
      <c r="A7" s="312" t="s">
        <v>106</v>
      </c>
      <c r="B7" s="312"/>
      <c r="C7" s="312"/>
      <c r="D7" s="312"/>
      <c r="E7" s="312"/>
      <c r="F7" s="128"/>
      <c r="G7" s="128"/>
      <c r="H7" s="312" t="s">
        <v>106</v>
      </c>
      <c r="I7" s="312"/>
      <c r="J7" s="312"/>
      <c r="K7" s="312"/>
      <c r="L7" s="312"/>
    </row>
    <row r="8" spans="1:13" x14ac:dyDescent="0.2">
      <c r="B8" s="4"/>
      <c r="C8" s="4"/>
      <c r="D8" s="4"/>
      <c r="E8" s="4"/>
      <c r="F8" s="4"/>
      <c r="G8" s="4"/>
    </row>
    <row r="9" spans="1:13" ht="17.649999999999999" customHeight="1" x14ac:dyDescent="0.2">
      <c r="A9" s="313" t="s">
        <v>133</v>
      </c>
      <c r="B9" s="9"/>
      <c r="C9" s="10" t="s">
        <v>102</v>
      </c>
      <c r="D9" s="11"/>
      <c r="E9" s="53"/>
      <c r="F9" s="128"/>
      <c r="G9" s="128"/>
      <c r="H9" s="313" t="s">
        <v>133</v>
      </c>
      <c r="I9" s="9"/>
      <c r="J9" s="10" t="s">
        <v>102</v>
      </c>
      <c r="K9" s="11"/>
      <c r="L9" s="53"/>
    </row>
    <row r="10" spans="1:13" ht="17.649999999999999" customHeight="1" x14ac:dyDescent="0.2">
      <c r="A10" s="314"/>
      <c r="B10" s="316" t="s">
        <v>178</v>
      </c>
      <c r="C10" s="317"/>
      <c r="D10" s="316" t="s">
        <v>231</v>
      </c>
      <c r="E10" s="318"/>
      <c r="F10" s="54"/>
      <c r="G10" s="54"/>
      <c r="H10" s="314"/>
      <c r="I10" s="316" t="s">
        <v>178</v>
      </c>
      <c r="J10" s="317"/>
      <c r="K10" s="316" t="s">
        <v>231</v>
      </c>
      <c r="L10" s="318"/>
    </row>
    <row r="11" spans="1:13" ht="17.649999999999999" customHeight="1" x14ac:dyDescent="0.2">
      <c r="A11" s="315"/>
      <c r="B11" s="12" t="s">
        <v>9</v>
      </c>
      <c r="C11" s="12" t="s">
        <v>103</v>
      </c>
      <c r="D11" s="12" t="s">
        <v>9</v>
      </c>
      <c r="E11" s="12" t="s">
        <v>103</v>
      </c>
      <c r="F11" s="55"/>
      <c r="G11" s="55"/>
      <c r="H11" s="315"/>
      <c r="I11" s="12" t="s">
        <v>9</v>
      </c>
      <c r="J11" s="12" t="s">
        <v>103</v>
      </c>
      <c r="K11" s="12" t="s">
        <v>9</v>
      </c>
      <c r="L11" s="12" t="s">
        <v>103</v>
      </c>
    </row>
    <row r="12" spans="1:13" x14ac:dyDescent="0.2">
      <c r="A12" s="112" t="s">
        <v>134</v>
      </c>
      <c r="B12" s="13"/>
      <c r="C12" s="14"/>
      <c r="D12" s="13"/>
      <c r="E12" s="14"/>
      <c r="F12" s="56"/>
      <c r="G12" s="56"/>
      <c r="H12" s="112" t="s">
        <v>134</v>
      </c>
      <c r="I12" s="13"/>
      <c r="J12" s="14"/>
      <c r="K12" s="13"/>
      <c r="L12" s="14"/>
    </row>
    <row r="13" spans="1:13" ht="12.75" customHeight="1" x14ac:dyDescent="0.2">
      <c r="A13" s="46" t="s">
        <v>55</v>
      </c>
      <c r="B13" s="15">
        <v>39407</v>
      </c>
      <c r="C13" s="16">
        <v>1378.1153094627857</v>
      </c>
      <c r="D13" s="15">
        <v>37135</v>
      </c>
      <c r="E13" s="16">
        <v>1440.2683721556484</v>
      </c>
      <c r="F13" s="43"/>
      <c r="G13" s="43"/>
      <c r="H13" s="46" t="s">
        <v>55</v>
      </c>
      <c r="I13" s="15">
        <v>49783</v>
      </c>
      <c r="J13" s="16">
        <v>716.55066990739806</v>
      </c>
      <c r="K13" s="15">
        <v>47435</v>
      </c>
      <c r="L13" s="16">
        <v>754.24682196690208</v>
      </c>
    </row>
    <row r="14" spans="1:13" x14ac:dyDescent="0.2">
      <c r="A14" s="46" t="s">
        <v>233</v>
      </c>
      <c r="B14" s="15">
        <v>85747</v>
      </c>
      <c r="C14" s="16">
        <v>2254.4093904159913</v>
      </c>
      <c r="D14" s="15">
        <v>73169</v>
      </c>
      <c r="E14" s="16">
        <v>2258.3497246101492</v>
      </c>
      <c r="F14" s="43"/>
      <c r="G14" s="43"/>
      <c r="H14" s="46" t="s">
        <v>233</v>
      </c>
      <c r="I14" s="15">
        <v>46930</v>
      </c>
      <c r="J14" s="16">
        <v>1603.0061794161518</v>
      </c>
      <c r="K14" s="15">
        <v>45343</v>
      </c>
      <c r="L14" s="16">
        <v>1614.8749972432349</v>
      </c>
    </row>
    <row r="15" spans="1:13" ht="12.75" customHeight="1" x14ac:dyDescent="0.2">
      <c r="A15" s="46" t="s">
        <v>11</v>
      </c>
      <c r="B15" s="15">
        <v>21003</v>
      </c>
      <c r="C15" s="16">
        <v>820.50868923487121</v>
      </c>
      <c r="D15" s="15">
        <v>17648</v>
      </c>
      <c r="E15" s="16">
        <v>825.23577742520399</v>
      </c>
      <c r="F15" s="43"/>
      <c r="G15" s="43"/>
      <c r="H15" s="46" t="s">
        <v>11</v>
      </c>
      <c r="I15" s="15">
        <v>13344</v>
      </c>
      <c r="J15" s="16">
        <v>578.57688848920861</v>
      </c>
      <c r="K15" s="15">
        <v>10980</v>
      </c>
      <c r="L15" s="16">
        <v>587.86138433515487</v>
      </c>
    </row>
    <row r="16" spans="1:13" x14ac:dyDescent="0.2">
      <c r="A16" s="46" t="s">
        <v>12</v>
      </c>
      <c r="B16" s="15">
        <v>23893</v>
      </c>
      <c r="C16" s="16">
        <v>460.19578956179635</v>
      </c>
      <c r="D16" s="15">
        <v>20814</v>
      </c>
      <c r="E16" s="16">
        <v>465.2375804746805</v>
      </c>
      <c r="F16" s="43"/>
      <c r="G16" s="43"/>
      <c r="H16" s="46" t="s">
        <v>12</v>
      </c>
      <c r="I16" s="15">
        <v>105209</v>
      </c>
      <c r="J16" s="16">
        <v>886.95870125179408</v>
      </c>
      <c r="K16" s="15">
        <v>92951</v>
      </c>
      <c r="L16" s="16">
        <v>936.01060773956169</v>
      </c>
    </row>
    <row r="17" spans="1:12" x14ac:dyDescent="0.2">
      <c r="A17" s="113" t="s">
        <v>13</v>
      </c>
      <c r="B17" s="17">
        <v>170050</v>
      </c>
      <c r="C17" s="18">
        <v>1622.1395707144957</v>
      </c>
      <c r="D17" s="17">
        <v>148766</v>
      </c>
      <c r="E17" s="18">
        <v>1633.2547289031095</v>
      </c>
      <c r="F17" s="44"/>
      <c r="G17" s="44"/>
      <c r="H17" s="113" t="s">
        <v>13</v>
      </c>
      <c r="I17" s="17">
        <v>215266</v>
      </c>
      <c r="J17" s="18">
        <v>984.53861733854853</v>
      </c>
      <c r="K17" s="17">
        <v>196709</v>
      </c>
      <c r="L17" s="18">
        <v>1029.2300555643108</v>
      </c>
    </row>
    <row r="18" spans="1:12" x14ac:dyDescent="0.2">
      <c r="A18" s="112" t="s">
        <v>54</v>
      </c>
      <c r="B18" s="15"/>
      <c r="C18" s="16"/>
      <c r="D18" s="15"/>
      <c r="E18" s="16"/>
      <c r="F18" s="43"/>
      <c r="G18" s="43"/>
      <c r="H18" s="112" t="s">
        <v>54</v>
      </c>
      <c r="I18" s="15"/>
      <c r="J18" s="16"/>
      <c r="K18" s="15"/>
      <c r="L18" s="16"/>
    </row>
    <row r="19" spans="1:12" x14ac:dyDescent="0.2">
      <c r="A19" s="46" t="s">
        <v>55</v>
      </c>
      <c r="B19" s="15">
        <v>3057</v>
      </c>
      <c r="C19" s="16">
        <v>698.73045469414456</v>
      </c>
      <c r="D19" s="15">
        <v>2661</v>
      </c>
      <c r="E19" s="16">
        <v>715.22735813603913</v>
      </c>
      <c r="F19" s="43"/>
      <c r="G19" s="43"/>
      <c r="H19" s="46" t="s">
        <v>55</v>
      </c>
      <c r="I19" s="15">
        <v>6238</v>
      </c>
      <c r="J19" s="16">
        <v>575.83921128566851</v>
      </c>
      <c r="K19" s="15">
        <v>5452</v>
      </c>
      <c r="L19" s="16">
        <v>592.17663242846663</v>
      </c>
    </row>
    <row r="20" spans="1:12" x14ac:dyDescent="0.2">
      <c r="A20" s="46" t="s">
        <v>129</v>
      </c>
      <c r="B20" s="15">
        <v>7173</v>
      </c>
      <c r="C20" s="16">
        <v>1081.9256935731214</v>
      </c>
      <c r="D20" s="15">
        <v>5970</v>
      </c>
      <c r="E20" s="16">
        <v>1050.7001675041877</v>
      </c>
      <c r="F20" s="43"/>
      <c r="G20" s="43"/>
      <c r="H20" s="46" t="s">
        <v>129</v>
      </c>
      <c r="I20" s="15">
        <v>4473</v>
      </c>
      <c r="J20" s="16">
        <v>771.39771965124078</v>
      </c>
      <c r="K20" s="15">
        <v>3556</v>
      </c>
      <c r="L20" s="16">
        <v>784.35404949381325</v>
      </c>
    </row>
    <row r="21" spans="1:12" x14ac:dyDescent="0.2">
      <c r="A21" s="46" t="s">
        <v>11</v>
      </c>
      <c r="B21" s="15">
        <v>778</v>
      </c>
      <c r="C21" s="16">
        <v>594.25321336760931</v>
      </c>
      <c r="D21" s="15">
        <v>601</v>
      </c>
      <c r="E21" s="16">
        <v>578.13144758735439</v>
      </c>
      <c r="F21" s="43"/>
      <c r="G21" s="43"/>
      <c r="H21" s="46" t="s">
        <v>11</v>
      </c>
      <c r="I21" s="15">
        <v>512</v>
      </c>
      <c r="J21" s="16">
        <v>493.083984375</v>
      </c>
      <c r="K21" s="15">
        <v>405</v>
      </c>
      <c r="L21" s="16">
        <v>503.65185185185186</v>
      </c>
    </row>
    <row r="22" spans="1:12" x14ac:dyDescent="0.2">
      <c r="A22" s="46" t="s">
        <v>12</v>
      </c>
      <c r="B22" s="15">
        <v>5288</v>
      </c>
      <c r="C22" s="16">
        <v>389.60930408472012</v>
      </c>
      <c r="D22" s="15">
        <v>4681</v>
      </c>
      <c r="E22" s="16">
        <v>397.64708395641958</v>
      </c>
      <c r="F22" s="43"/>
      <c r="G22" s="43"/>
      <c r="H22" s="46" t="s">
        <v>12</v>
      </c>
      <c r="I22" s="15">
        <v>13930</v>
      </c>
      <c r="J22" s="16">
        <v>538.30689160086149</v>
      </c>
      <c r="K22" s="15">
        <v>12509</v>
      </c>
      <c r="L22" s="16">
        <v>561.54672635702298</v>
      </c>
    </row>
    <row r="23" spans="1:12" x14ac:dyDescent="0.2">
      <c r="A23" s="113" t="s">
        <v>13</v>
      </c>
      <c r="B23" s="17">
        <v>16296</v>
      </c>
      <c r="C23" s="18">
        <v>762.10444280805109</v>
      </c>
      <c r="D23" s="17">
        <v>13913</v>
      </c>
      <c r="E23" s="18">
        <v>746.40580751814855</v>
      </c>
      <c r="F23" s="44"/>
      <c r="G23" s="44"/>
      <c r="H23" s="113" t="s">
        <v>13</v>
      </c>
      <c r="I23" s="17">
        <v>25153</v>
      </c>
      <c r="J23" s="18">
        <v>588.14539021190319</v>
      </c>
      <c r="K23" s="17">
        <v>21922</v>
      </c>
      <c r="L23" s="18">
        <v>604.23683970440652</v>
      </c>
    </row>
    <row r="24" spans="1:12" x14ac:dyDescent="0.2">
      <c r="A24" s="112" t="s">
        <v>56</v>
      </c>
      <c r="B24" s="15"/>
      <c r="C24" s="16"/>
      <c r="D24" s="15"/>
      <c r="E24" s="16"/>
      <c r="F24" s="43"/>
      <c r="G24" s="43"/>
      <c r="H24" s="112" t="s">
        <v>56</v>
      </c>
      <c r="I24" s="15"/>
      <c r="J24" s="16"/>
      <c r="K24" s="15"/>
      <c r="L24" s="16"/>
    </row>
    <row r="25" spans="1:12" x14ac:dyDescent="0.2">
      <c r="A25" s="46" t="s">
        <v>55</v>
      </c>
      <c r="B25" s="15">
        <v>15989</v>
      </c>
      <c r="C25" s="16">
        <v>930.52504847082366</v>
      </c>
      <c r="D25" s="15">
        <v>14588</v>
      </c>
      <c r="E25" s="16">
        <v>950.87510282423909</v>
      </c>
      <c r="F25" s="43"/>
      <c r="G25" s="43"/>
      <c r="H25" s="46" t="s">
        <v>55</v>
      </c>
      <c r="I25" s="15">
        <v>8283</v>
      </c>
      <c r="J25" s="16">
        <v>703.84860557768923</v>
      </c>
      <c r="K25" s="15">
        <v>7640</v>
      </c>
      <c r="L25" s="16">
        <v>718.37879581151833</v>
      </c>
    </row>
    <row r="26" spans="1:12" x14ac:dyDescent="0.2">
      <c r="A26" s="46" t="s">
        <v>129</v>
      </c>
      <c r="B26" s="15">
        <v>26931</v>
      </c>
      <c r="C26" s="16">
        <v>1423.0475288700754</v>
      </c>
      <c r="D26" s="15">
        <v>22714</v>
      </c>
      <c r="E26" s="16">
        <v>1370.2077133045698</v>
      </c>
      <c r="F26" s="43"/>
      <c r="G26" s="43"/>
      <c r="H26" s="46" t="s">
        <v>129</v>
      </c>
      <c r="I26" s="15">
        <v>6403</v>
      </c>
      <c r="J26" s="16">
        <v>1026.2497266906137</v>
      </c>
      <c r="K26" s="15">
        <v>6237</v>
      </c>
      <c r="L26" s="16">
        <v>993.42841109507776</v>
      </c>
    </row>
    <row r="27" spans="1:12" x14ac:dyDescent="0.2">
      <c r="A27" s="46" t="s">
        <v>11</v>
      </c>
      <c r="B27" s="15">
        <v>4680</v>
      </c>
      <c r="C27" s="16">
        <v>712.86837606837605</v>
      </c>
      <c r="D27" s="15">
        <v>4102</v>
      </c>
      <c r="E27" s="16">
        <v>716.73208191126275</v>
      </c>
      <c r="F27" s="43"/>
      <c r="G27" s="43"/>
      <c r="H27" s="46" t="s">
        <v>11</v>
      </c>
      <c r="I27" s="15">
        <v>1169</v>
      </c>
      <c r="J27" s="16">
        <v>562.4773310521814</v>
      </c>
      <c r="K27" s="15">
        <v>967</v>
      </c>
      <c r="L27" s="16">
        <v>556.33505687693901</v>
      </c>
    </row>
    <row r="28" spans="1:12" x14ac:dyDescent="0.2">
      <c r="A28" s="46" t="s">
        <v>12</v>
      </c>
      <c r="B28" s="15">
        <v>3200</v>
      </c>
      <c r="C28" s="16">
        <v>411.87531250000001</v>
      </c>
      <c r="D28" s="15">
        <v>2944</v>
      </c>
      <c r="E28" s="16">
        <v>413.13383152173913</v>
      </c>
      <c r="F28" s="43"/>
      <c r="G28" s="43"/>
      <c r="H28" s="46" t="s">
        <v>12</v>
      </c>
      <c r="I28" s="15">
        <v>28579</v>
      </c>
      <c r="J28" s="16">
        <v>656.37800482872035</v>
      </c>
      <c r="K28" s="15">
        <v>26327</v>
      </c>
      <c r="L28" s="16">
        <v>667.11881338549779</v>
      </c>
    </row>
    <row r="29" spans="1:12" x14ac:dyDescent="0.2">
      <c r="A29" s="113" t="s">
        <v>13</v>
      </c>
      <c r="B29" s="17">
        <v>50800</v>
      </c>
      <c r="C29" s="18">
        <v>1138.9071259842519</v>
      </c>
      <c r="D29" s="17">
        <v>44348</v>
      </c>
      <c r="E29" s="18">
        <v>1108.2926400288627</v>
      </c>
      <c r="F29" s="44"/>
      <c r="G29" s="44"/>
      <c r="H29" s="113" t="s">
        <v>13</v>
      </c>
      <c r="I29" s="17">
        <v>44434</v>
      </c>
      <c r="J29" s="18">
        <v>716.0557005896386</v>
      </c>
      <c r="K29" s="17">
        <v>41171</v>
      </c>
      <c r="L29" s="18">
        <v>723.46168419518597</v>
      </c>
    </row>
    <row r="30" spans="1:12" x14ac:dyDescent="0.2">
      <c r="A30" s="112" t="s">
        <v>57</v>
      </c>
      <c r="B30" s="19"/>
      <c r="C30" s="20"/>
      <c r="D30" s="19"/>
      <c r="E30" s="20"/>
      <c r="F30" s="45"/>
      <c r="G30" s="45"/>
      <c r="H30" s="112" t="s">
        <v>57</v>
      </c>
      <c r="I30" s="19"/>
      <c r="J30" s="20"/>
      <c r="K30" s="19"/>
      <c r="L30" s="20"/>
    </row>
    <row r="31" spans="1:12" x14ac:dyDescent="0.2">
      <c r="A31" s="46" t="s">
        <v>55</v>
      </c>
      <c r="B31" s="15">
        <v>14972</v>
      </c>
      <c r="C31" s="16">
        <v>1045.4043547956185</v>
      </c>
      <c r="D31" s="15">
        <v>14267</v>
      </c>
      <c r="E31" s="16">
        <v>1055.7297960328031</v>
      </c>
      <c r="F31" s="43"/>
      <c r="G31" s="43"/>
      <c r="H31" s="46" t="s">
        <v>55</v>
      </c>
      <c r="I31" s="15">
        <v>14089</v>
      </c>
      <c r="J31" s="16">
        <v>722.68862232947686</v>
      </c>
      <c r="K31" s="15">
        <v>13358</v>
      </c>
      <c r="L31" s="16">
        <v>739.36592304237161</v>
      </c>
    </row>
    <row r="32" spans="1:12" x14ac:dyDescent="0.2">
      <c r="A32" s="46" t="s">
        <v>129</v>
      </c>
      <c r="B32" s="15">
        <v>16781</v>
      </c>
      <c r="C32" s="16">
        <v>1644.2966450151957</v>
      </c>
      <c r="D32" s="15">
        <v>13384</v>
      </c>
      <c r="E32" s="16">
        <v>1598.3306933652123</v>
      </c>
      <c r="F32" s="43"/>
      <c r="G32" s="43"/>
      <c r="H32" s="46" t="s">
        <v>129</v>
      </c>
      <c r="I32" s="15">
        <v>9267</v>
      </c>
      <c r="J32" s="16">
        <v>1094.2328693212473</v>
      </c>
      <c r="K32" s="15">
        <v>8881</v>
      </c>
      <c r="L32" s="16">
        <v>1075.8638666816801</v>
      </c>
    </row>
    <row r="33" spans="1:13" x14ac:dyDescent="0.2">
      <c r="A33" s="46" t="s">
        <v>11</v>
      </c>
      <c r="B33" s="15">
        <v>3224</v>
      </c>
      <c r="C33" s="16">
        <v>696.65942928039703</v>
      </c>
      <c r="D33" s="15">
        <v>2874</v>
      </c>
      <c r="E33" s="16">
        <v>738.11830201809323</v>
      </c>
      <c r="F33" s="43"/>
      <c r="G33" s="43"/>
      <c r="H33" s="46" t="s">
        <v>11</v>
      </c>
      <c r="I33" s="15">
        <v>2046</v>
      </c>
      <c r="J33" s="16">
        <v>554.26735092864124</v>
      </c>
      <c r="K33" s="15">
        <v>1741</v>
      </c>
      <c r="L33" s="16">
        <v>556.55715106260766</v>
      </c>
    </row>
    <row r="34" spans="1:13" x14ac:dyDescent="0.2">
      <c r="A34" s="46" t="s">
        <v>12</v>
      </c>
      <c r="B34" s="15">
        <v>4786</v>
      </c>
      <c r="C34" s="16">
        <v>410.61115754283327</v>
      </c>
      <c r="D34" s="15">
        <v>4311</v>
      </c>
      <c r="E34" s="16">
        <v>424.86151704940846</v>
      </c>
      <c r="F34" s="43"/>
      <c r="G34" s="43"/>
      <c r="H34" s="46" t="s">
        <v>12</v>
      </c>
      <c r="I34" s="15">
        <v>18614</v>
      </c>
      <c r="J34" s="16">
        <v>643.04555710755346</v>
      </c>
      <c r="K34" s="15">
        <v>16692</v>
      </c>
      <c r="L34" s="16">
        <v>659.42115983704764</v>
      </c>
    </row>
    <row r="35" spans="1:13" x14ac:dyDescent="0.2">
      <c r="A35" s="113" t="s">
        <v>13</v>
      </c>
      <c r="B35" s="17">
        <v>39763</v>
      </c>
      <c r="C35" s="18">
        <v>1193.4701858511683</v>
      </c>
      <c r="D35" s="17">
        <v>34836</v>
      </c>
      <c r="E35" s="18">
        <v>1159.9231829142266</v>
      </c>
      <c r="F35" s="44"/>
      <c r="G35" s="44"/>
      <c r="H35" s="113" t="s">
        <v>13</v>
      </c>
      <c r="I35" s="17">
        <v>44016</v>
      </c>
      <c r="J35" s="18">
        <v>759.40326245001813</v>
      </c>
      <c r="K35" s="17">
        <v>40672</v>
      </c>
      <c r="L35" s="18">
        <v>772.20736624704955</v>
      </c>
      <c r="M35" s="5"/>
    </row>
    <row r="36" spans="1:13" x14ac:dyDescent="0.2">
      <c r="A36" s="112" t="s">
        <v>87</v>
      </c>
      <c r="B36" s="21"/>
      <c r="C36" s="22"/>
      <c r="D36" s="21"/>
      <c r="E36" s="22"/>
      <c r="F36" s="62"/>
      <c r="G36" s="62"/>
      <c r="H36" s="112" t="s">
        <v>87</v>
      </c>
      <c r="I36" s="21"/>
      <c r="J36" s="22"/>
      <c r="K36" s="21"/>
      <c r="L36" s="22"/>
      <c r="M36" s="5"/>
    </row>
    <row r="37" spans="1:13" x14ac:dyDescent="0.2">
      <c r="A37" s="46" t="s">
        <v>55</v>
      </c>
      <c r="B37" s="15">
        <v>21245</v>
      </c>
      <c r="C37" s="16">
        <v>414.64448105436571</v>
      </c>
      <c r="D37" s="15">
        <v>20677</v>
      </c>
      <c r="E37" s="16">
        <v>422.00048362915317</v>
      </c>
      <c r="F37" s="43"/>
      <c r="G37" s="43"/>
      <c r="H37" s="46" t="s">
        <v>55</v>
      </c>
      <c r="I37" s="15">
        <v>9027</v>
      </c>
      <c r="J37" s="16">
        <v>245.60285809238951</v>
      </c>
      <c r="K37" s="15">
        <v>9639</v>
      </c>
      <c r="L37" s="16">
        <v>246.20634920634922</v>
      </c>
      <c r="M37" s="109"/>
    </row>
    <row r="38" spans="1:13" ht="1.5" customHeight="1" x14ac:dyDescent="0.2">
      <c r="A38" s="46"/>
      <c r="B38" s="23">
        <v>0</v>
      </c>
      <c r="C38" s="16"/>
      <c r="D38" s="15">
        <v>0</v>
      </c>
      <c r="E38" s="16"/>
      <c r="F38" s="43"/>
      <c r="G38" s="43"/>
      <c r="H38" s="46"/>
      <c r="I38" s="23">
        <v>0</v>
      </c>
      <c r="J38" s="16"/>
      <c r="K38" s="15">
        <v>0</v>
      </c>
      <c r="L38" s="16"/>
    </row>
    <row r="39" spans="1:13" x14ac:dyDescent="0.2">
      <c r="A39" s="46" t="s">
        <v>11</v>
      </c>
      <c r="B39" s="15">
        <v>335</v>
      </c>
      <c r="C39" s="16">
        <v>344.17611940298508</v>
      </c>
      <c r="D39" s="15">
        <v>310</v>
      </c>
      <c r="E39" s="16">
        <v>326.11935483870968</v>
      </c>
      <c r="F39" s="43"/>
      <c r="G39" s="43"/>
      <c r="H39" s="46" t="s">
        <v>11</v>
      </c>
      <c r="I39" s="15">
        <v>188</v>
      </c>
      <c r="J39" s="16">
        <v>245.75531914893617</v>
      </c>
      <c r="K39" s="15">
        <v>181</v>
      </c>
      <c r="L39" s="16">
        <v>246.29834254143645</v>
      </c>
    </row>
    <row r="40" spans="1:13" x14ac:dyDescent="0.2">
      <c r="A40" s="46" t="s">
        <v>12</v>
      </c>
      <c r="B40" s="15">
        <v>800</v>
      </c>
      <c r="C40" s="16">
        <v>77.319999999999993</v>
      </c>
      <c r="D40" s="15">
        <v>712</v>
      </c>
      <c r="E40" s="16">
        <v>73.551966292134836</v>
      </c>
      <c r="F40" s="43"/>
      <c r="G40" s="43"/>
      <c r="H40" s="46" t="s">
        <v>12</v>
      </c>
      <c r="I40" s="15">
        <v>8514</v>
      </c>
      <c r="J40" s="16">
        <v>110.80925534413906</v>
      </c>
      <c r="K40" s="15">
        <v>7644</v>
      </c>
      <c r="L40" s="16">
        <v>116.46716378859236</v>
      </c>
    </row>
    <row r="41" spans="1:13" x14ac:dyDescent="0.2">
      <c r="A41" s="113" t="s">
        <v>13</v>
      </c>
      <c r="B41" s="17">
        <v>22380</v>
      </c>
      <c r="C41" s="18">
        <v>401.53159070598747</v>
      </c>
      <c r="D41" s="17">
        <v>21699</v>
      </c>
      <c r="E41" s="18">
        <v>409.1971980275589</v>
      </c>
      <c r="F41" s="44"/>
      <c r="G41" s="44"/>
      <c r="H41" s="113" t="s">
        <v>13</v>
      </c>
      <c r="I41" s="17">
        <v>17729</v>
      </c>
      <c r="J41" s="18">
        <v>180.87246883636979</v>
      </c>
      <c r="K41" s="17">
        <v>17464</v>
      </c>
      <c r="L41" s="18">
        <v>189.42046495648191</v>
      </c>
    </row>
    <row r="42" spans="1:13" x14ac:dyDescent="0.2">
      <c r="A42" s="112" t="s">
        <v>128</v>
      </c>
      <c r="B42" s="21"/>
      <c r="C42" s="22"/>
      <c r="D42" s="21"/>
      <c r="E42" s="22"/>
      <c r="F42" s="62"/>
      <c r="G42" s="62"/>
      <c r="H42" s="112" t="s">
        <v>128</v>
      </c>
      <c r="I42" s="21"/>
      <c r="J42" s="22"/>
      <c r="K42" s="21"/>
      <c r="L42" s="22"/>
    </row>
    <row r="43" spans="1:13" x14ac:dyDescent="0.2">
      <c r="A43" s="46" t="s">
        <v>55</v>
      </c>
      <c r="B43" s="15">
        <v>11254</v>
      </c>
      <c r="C43" s="16">
        <v>2678.5862804336234</v>
      </c>
      <c r="D43" s="15">
        <v>8694</v>
      </c>
      <c r="E43" s="16">
        <v>2644.664826317</v>
      </c>
      <c r="F43" s="43"/>
      <c r="G43" s="43"/>
      <c r="H43" s="46" t="s">
        <v>55</v>
      </c>
      <c r="I43" s="15">
        <v>16505</v>
      </c>
      <c r="J43" s="16">
        <v>1925.9651014843987</v>
      </c>
      <c r="K43" s="15">
        <v>14079</v>
      </c>
      <c r="L43" s="16">
        <v>1841.2199730094467</v>
      </c>
    </row>
    <row r="44" spans="1:13" x14ac:dyDescent="0.2">
      <c r="A44" s="46" t="s">
        <v>129</v>
      </c>
      <c r="B44" s="15">
        <v>37814</v>
      </c>
      <c r="C44" s="16">
        <v>2672.2939123076108</v>
      </c>
      <c r="D44" s="15">
        <v>27803</v>
      </c>
      <c r="E44" s="16">
        <v>2656.1557385893607</v>
      </c>
      <c r="F44" s="43"/>
      <c r="G44" s="43"/>
      <c r="H44" s="46" t="s">
        <v>129</v>
      </c>
      <c r="I44" s="15">
        <v>53553</v>
      </c>
      <c r="J44" s="16">
        <v>2141.4746139338599</v>
      </c>
      <c r="K44" s="15">
        <v>34282</v>
      </c>
      <c r="L44" s="16">
        <v>2055.9809521031443</v>
      </c>
    </row>
    <row r="45" spans="1:13" x14ac:dyDescent="0.2">
      <c r="A45" s="46" t="s">
        <v>11</v>
      </c>
      <c r="B45" s="15">
        <v>2895</v>
      </c>
      <c r="C45" s="16">
        <v>2127.1696027633852</v>
      </c>
      <c r="D45" s="15">
        <v>1465</v>
      </c>
      <c r="E45" s="16">
        <v>2083.5556313993175</v>
      </c>
      <c r="F45" s="43"/>
      <c r="G45" s="43"/>
      <c r="H45" s="46" t="s">
        <v>11</v>
      </c>
      <c r="I45" s="15">
        <v>2024</v>
      </c>
      <c r="J45" s="16">
        <v>1544.4486166007905</v>
      </c>
      <c r="K45" s="15">
        <v>789</v>
      </c>
      <c r="L45" s="16">
        <v>1504.1647655259821</v>
      </c>
    </row>
    <row r="46" spans="1:13" x14ac:dyDescent="0.2">
      <c r="A46" s="46" t="s">
        <v>12</v>
      </c>
      <c r="B46" s="15">
        <v>9982</v>
      </c>
      <c r="C46" s="16">
        <v>744.20787417351232</v>
      </c>
      <c r="D46" s="15">
        <v>6776</v>
      </c>
      <c r="E46" s="16">
        <v>764.60094451003545</v>
      </c>
      <c r="F46" s="43"/>
      <c r="G46" s="43"/>
      <c r="H46" s="46" t="s">
        <v>12</v>
      </c>
      <c r="I46" s="15">
        <v>31911</v>
      </c>
      <c r="J46" s="16">
        <v>1254.1737645326064</v>
      </c>
      <c r="K46" s="15">
        <v>23560</v>
      </c>
      <c r="L46" s="16">
        <v>1266.2317062818336</v>
      </c>
    </row>
    <row r="47" spans="1:13" x14ac:dyDescent="0.2">
      <c r="A47" s="113" t="s">
        <v>13</v>
      </c>
      <c r="B47" s="17">
        <v>61945</v>
      </c>
      <c r="C47" s="18">
        <v>2337.2632335136009</v>
      </c>
      <c r="D47" s="17">
        <v>44738</v>
      </c>
      <c r="E47" s="18">
        <v>2348.6780589208279</v>
      </c>
      <c r="F47" s="44"/>
      <c r="G47" s="44"/>
      <c r="H47" s="113" t="s">
        <v>13</v>
      </c>
      <c r="I47" s="17">
        <v>103993</v>
      </c>
      <c r="J47" s="18">
        <v>1823.3760637735231</v>
      </c>
      <c r="K47" s="17">
        <v>72710</v>
      </c>
      <c r="L47" s="18">
        <v>1752.5083344794389</v>
      </c>
    </row>
    <row r="48" spans="1:13" ht="21" customHeight="1" x14ac:dyDescent="0.2">
      <c r="A48" s="114" t="s">
        <v>97</v>
      </c>
      <c r="B48" s="24">
        <v>31959</v>
      </c>
      <c r="C48" s="25">
        <v>448.55627522763541</v>
      </c>
      <c r="D48" s="24">
        <v>33895</v>
      </c>
      <c r="E48" s="25">
        <v>460.50243398731374</v>
      </c>
      <c r="F48" s="26"/>
      <c r="G48" s="26"/>
      <c r="H48" s="114" t="s">
        <v>97</v>
      </c>
      <c r="I48" s="24">
        <v>45188</v>
      </c>
      <c r="J48" s="25">
        <v>402.97289103301762</v>
      </c>
      <c r="K48" s="24">
        <v>46948</v>
      </c>
      <c r="L48" s="25">
        <v>412.55308000340801</v>
      </c>
    </row>
    <row r="49" spans="1:13" ht="18.75" customHeight="1" x14ac:dyDescent="0.2">
      <c r="A49" s="114" t="s">
        <v>135</v>
      </c>
      <c r="B49" s="24"/>
      <c r="C49" s="25"/>
      <c r="D49" s="24"/>
      <c r="E49" s="25"/>
      <c r="F49" s="26"/>
      <c r="G49" s="26"/>
      <c r="H49" s="114" t="s">
        <v>135</v>
      </c>
      <c r="I49" s="24"/>
      <c r="J49" s="25"/>
      <c r="K49" s="24"/>
      <c r="L49" s="25"/>
    </row>
    <row r="50" spans="1:13" x14ac:dyDescent="0.2">
      <c r="A50" s="115" t="s">
        <v>108</v>
      </c>
      <c r="B50" s="15">
        <v>137883</v>
      </c>
      <c r="C50" s="16">
        <v>1017.2589079146812</v>
      </c>
      <c r="D50" s="15">
        <v>131917</v>
      </c>
      <c r="E50" s="16">
        <v>997.96234753670865</v>
      </c>
      <c r="F50" s="43"/>
      <c r="G50" s="43"/>
      <c r="H50" s="115" t="s">
        <v>108</v>
      </c>
      <c r="I50" s="15">
        <v>149113</v>
      </c>
      <c r="J50" s="16">
        <v>720.86749646241446</v>
      </c>
      <c r="K50" s="15">
        <v>144551</v>
      </c>
      <c r="L50" s="16">
        <v>705.87799461781651</v>
      </c>
    </row>
    <row r="51" spans="1:13" x14ac:dyDescent="0.2">
      <c r="A51" s="46" t="s">
        <v>129</v>
      </c>
      <c r="B51" s="15">
        <v>174446</v>
      </c>
      <c r="C51" s="16">
        <v>2109.7454341171479</v>
      </c>
      <c r="D51" s="15">
        <v>143040</v>
      </c>
      <c r="E51" s="16">
        <v>2082.4799007270694</v>
      </c>
      <c r="F51" s="43"/>
      <c r="G51" s="43"/>
      <c r="H51" s="46" t="s">
        <v>129</v>
      </c>
      <c r="I51" s="15">
        <v>120626</v>
      </c>
      <c r="J51" s="16">
        <v>1741.5255832076004</v>
      </c>
      <c r="K51" s="15">
        <v>98299</v>
      </c>
      <c r="L51" s="16">
        <v>1650.5390594004009</v>
      </c>
    </row>
    <row r="52" spans="1:13" x14ac:dyDescent="0.2">
      <c r="A52" s="115" t="s">
        <v>11</v>
      </c>
      <c r="B52" s="15">
        <v>32915</v>
      </c>
      <c r="C52" s="16">
        <v>897.80288622208718</v>
      </c>
      <c r="D52" s="15">
        <v>27000</v>
      </c>
      <c r="E52" s="16">
        <v>856.52262962962959</v>
      </c>
      <c r="F52" s="43"/>
      <c r="G52" s="43"/>
      <c r="H52" s="115" t="s">
        <v>11</v>
      </c>
      <c r="I52" s="15">
        <v>19283</v>
      </c>
      <c r="J52" s="16">
        <v>670.88741378416216</v>
      </c>
      <c r="K52" s="15">
        <v>15063</v>
      </c>
      <c r="L52" s="16">
        <v>623.84684325831506</v>
      </c>
    </row>
    <row r="53" spans="1:13" x14ac:dyDescent="0.2">
      <c r="A53" s="115" t="s">
        <v>12</v>
      </c>
      <c r="B53" s="15">
        <v>47949</v>
      </c>
      <c r="C53" s="16">
        <v>496.97463972137064</v>
      </c>
      <c r="D53" s="15">
        <v>40238</v>
      </c>
      <c r="E53" s="16">
        <v>492.71807743923654</v>
      </c>
      <c r="F53" s="43"/>
      <c r="G53" s="43"/>
      <c r="H53" s="115" t="s">
        <v>12</v>
      </c>
      <c r="I53" s="15">
        <v>206757</v>
      </c>
      <c r="J53" s="16">
        <v>834.35288285281752</v>
      </c>
      <c r="K53" s="15">
        <v>179683</v>
      </c>
      <c r="L53" s="16">
        <v>853.28327665945028</v>
      </c>
    </row>
    <row r="54" spans="1:13" x14ac:dyDescent="0.2">
      <c r="A54" s="116" t="s">
        <v>13</v>
      </c>
      <c r="B54" s="17">
        <v>393193</v>
      </c>
      <c r="C54" s="42">
        <v>1428.5096148710684</v>
      </c>
      <c r="D54" s="17">
        <v>342195</v>
      </c>
      <c r="E54" s="18">
        <v>1380.7280205730651</v>
      </c>
      <c r="F54" s="44"/>
      <c r="G54" s="44"/>
      <c r="H54" s="116" t="s">
        <v>13</v>
      </c>
      <c r="I54" s="17">
        <v>495779</v>
      </c>
      <c r="J54" s="42">
        <v>1014.5831126368805</v>
      </c>
      <c r="K54" s="17">
        <v>437596</v>
      </c>
      <c r="L54" s="18">
        <v>975.78408623479186</v>
      </c>
    </row>
    <row r="55" spans="1:13" x14ac:dyDescent="0.2">
      <c r="A55" s="117"/>
      <c r="B55" s="118"/>
      <c r="C55" s="28"/>
      <c r="D55" s="118"/>
      <c r="E55" s="28"/>
      <c r="H55" s="117"/>
      <c r="I55" s="118"/>
      <c r="J55" s="28"/>
      <c r="K55" s="118"/>
      <c r="L55" s="28"/>
    </row>
    <row r="56" spans="1:13" ht="28.5" customHeight="1" x14ac:dyDescent="0.2">
      <c r="A56" s="319" t="s">
        <v>107</v>
      </c>
      <c r="B56" s="319"/>
      <c r="C56" s="319"/>
      <c r="E56" s="29"/>
      <c r="F56" s="67"/>
      <c r="G56" s="67"/>
      <c r="H56" s="319" t="s">
        <v>107</v>
      </c>
      <c r="I56" s="319"/>
      <c r="J56" s="319"/>
      <c r="L56" s="29"/>
    </row>
    <row r="57" spans="1:13" x14ac:dyDescent="0.2">
      <c r="A57" s="68"/>
      <c r="B57" s="67"/>
      <c r="C57" s="67"/>
      <c r="D57" s="67"/>
      <c r="E57" s="67"/>
      <c r="H57" s="69"/>
      <c r="I57" s="67"/>
      <c r="J57" s="67"/>
      <c r="K57" s="67"/>
      <c r="M57" s="69"/>
    </row>
    <row r="58" spans="1:13" x14ac:dyDescent="0.2">
      <c r="A58" s="50" t="s">
        <v>185</v>
      </c>
      <c r="B58" s="308" t="s">
        <v>136</v>
      </c>
      <c r="C58" s="308"/>
      <c r="D58" s="308"/>
      <c r="E58" s="308"/>
      <c r="F58" s="125"/>
      <c r="G58" s="125"/>
      <c r="H58" s="309" t="s">
        <v>186</v>
      </c>
      <c r="I58" s="309"/>
      <c r="J58" s="309"/>
      <c r="K58" s="309"/>
      <c r="L58" s="309"/>
    </row>
    <row r="59" spans="1:13" x14ac:dyDescent="0.2">
      <c r="A59" s="51"/>
      <c r="B59" s="3"/>
      <c r="C59" s="4"/>
      <c r="D59" s="4"/>
      <c r="E59" s="4"/>
      <c r="F59" s="4"/>
      <c r="G59" s="4"/>
      <c r="I59" s="5"/>
      <c r="J59" s="5"/>
      <c r="K59" s="5"/>
      <c r="L59" s="5"/>
      <c r="M59" s="5"/>
    </row>
    <row r="60" spans="1:13" x14ac:dyDescent="0.2">
      <c r="A60" s="309" t="s">
        <v>187</v>
      </c>
      <c r="B60" s="309"/>
      <c r="C60" s="309"/>
      <c r="D60" s="309"/>
      <c r="E60" s="309"/>
      <c r="F60" s="126"/>
      <c r="G60" s="126"/>
      <c r="H60" s="309" t="s">
        <v>188</v>
      </c>
      <c r="I60" s="309"/>
      <c r="J60" s="309"/>
      <c r="K60" s="309"/>
      <c r="L60" s="309"/>
      <c r="M60" s="110"/>
    </row>
    <row r="61" spans="1:13" x14ac:dyDescent="0.2">
      <c r="A61" s="51"/>
      <c r="B61" s="3"/>
      <c r="C61" s="4"/>
      <c r="D61" s="4"/>
      <c r="E61" s="4"/>
      <c r="F61" s="4"/>
      <c r="G61" s="4"/>
    </row>
    <row r="62" spans="1:13" x14ac:dyDescent="0.2">
      <c r="A62" s="311" t="s">
        <v>235</v>
      </c>
      <c r="B62" s="311"/>
      <c r="C62" s="311"/>
      <c r="D62" s="311"/>
      <c r="E62" s="311"/>
      <c r="F62" s="127"/>
      <c r="G62" s="127"/>
      <c r="H62" s="311" t="s">
        <v>235</v>
      </c>
      <c r="I62" s="311"/>
      <c r="J62" s="311"/>
      <c r="K62" s="311"/>
      <c r="L62" s="311"/>
      <c r="M62" s="52"/>
    </row>
    <row r="63" spans="1:13" x14ac:dyDescent="0.2">
      <c r="B63" s="4"/>
      <c r="C63" s="6"/>
      <c r="D63" s="7"/>
      <c r="E63" s="6"/>
      <c r="F63" s="6"/>
      <c r="G63" s="6"/>
      <c r="H63" s="8"/>
      <c r="I63" s="3"/>
      <c r="J63" s="4"/>
      <c r="K63" s="4"/>
      <c r="L63" s="4"/>
    </row>
    <row r="64" spans="1:13" x14ac:dyDescent="0.2">
      <c r="A64" s="312" t="s">
        <v>106</v>
      </c>
      <c r="B64" s="312"/>
      <c r="C64" s="312"/>
      <c r="D64" s="312"/>
      <c r="E64" s="312"/>
      <c r="F64" s="128"/>
      <c r="G64" s="128"/>
      <c r="H64" s="312" t="s">
        <v>106</v>
      </c>
      <c r="I64" s="312"/>
      <c r="J64" s="312"/>
      <c r="K64" s="312"/>
      <c r="L64" s="312"/>
    </row>
    <row r="65" spans="1:15" x14ac:dyDescent="0.2">
      <c r="B65" s="4"/>
      <c r="C65" s="4"/>
      <c r="D65" s="4"/>
      <c r="E65" s="4"/>
      <c r="F65" s="4"/>
      <c r="G65" s="4"/>
    </row>
    <row r="66" spans="1:15" ht="17.649999999999999" customHeight="1" x14ac:dyDescent="0.2">
      <c r="A66" s="313" t="s">
        <v>133</v>
      </c>
      <c r="B66" s="9"/>
      <c r="C66" s="10" t="s">
        <v>102</v>
      </c>
      <c r="D66" s="11"/>
      <c r="E66" s="53"/>
      <c r="F66" s="128"/>
      <c r="G66" s="128"/>
      <c r="H66" s="313" t="s">
        <v>133</v>
      </c>
      <c r="I66" s="9"/>
      <c r="J66" s="10" t="s">
        <v>102</v>
      </c>
      <c r="K66" s="11"/>
      <c r="L66" s="53"/>
    </row>
    <row r="67" spans="1:15" ht="17.649999999999999" customHeight="1" x14ac:dyDescent="0.2">
      <c r="A67" s="314"/>
      <c r="B67" s="316" t="s">
        <v>178</v>
      </c>
      <c r="C67" s="317"/>
      <c r="D67" s="316" t="s">
        <v>231</v>
      </c>
      <c r="E67" s="318"/>
      <c r="F67" s="54"/>
      <c r="G67" s="54"/>
      <c r="H67" s="314"/>
      <c r="I67" s="316" t="s">
        <v>178</v>
      </c>
      <c r="J67" s="317"/>
      <c r="K67" s="316" t="s">
        <v>231</v>
      </c>
      <c r="L67" s="318"/>
    </row>
    <row r="68" spans="1:15" ht="17.649999999999999" customHeight="1" x14ac:dyDescent="0.2">
      <c r="A68" s="315"/>
      <c r="B68" s="12" t="s">
        <v>9</v>
      </c>
      <c r="C68" s="12" t="s">
        <v>103</v>
      </c>
      <c r="D68" s="12" t="s">
        <v>9</v>
      </c>
      <c r="E68" s="12" t="s">
        <v>103</v>
      </c>
      <c r="F68" s="55"/>
      <c r="G68" s="55"/>
      <c r="H68" s="315"/>
      <c r="I68" s="12" t="s">
        <v>9</v>
      </c>
      <c r="J68" s="12" t="s">
        <v>103</v>
      </c>
      <c r="K68" s="12" t="s">
        <v>9</v>
      </c>
      <c r="L68" s="12" t="s">
        <v>103</v>
      </c>
    </row>
    <row r="69" spans="1:15" x14ac:dyDescent="0.2">
      <c r="A69" s="112" t="s">
        <v>134</v>
      </c>
      <c r="B69" s="13"/>
      <c r="C69" s="14"/>
      <c r="D69" s="13"/>
      <c r="E69" s="14"/>
      <c r="F69" s="56"/>
      <c r="G69" s="56"/>
      <c r="H69" s="320" t="s">
        <v>130</v>
      </c>
      <c r="I69" s="321"/>
      <c r="J69" s="321"/>
      <c r="K69" s="321"/>
      <c r="L69" s="322"/>
    </row>
    <row r="70" spans="1:15" ht="12.75" customHeight="1" x14ac:dyDescent="0.2">
      <c r="A70" s="46" t="s">
        <v>55</v>
      </c>
      <c r="B70" s="15">
        <v>89190</v>
      </c>
      <c r="C70" s="16">
        <v>1008.8511268079382</v>
      </c>
      <c r="D70" s="15">
        <v>84570</v>
      </c>
      <c r="E70" s="16">
        <v>1055.4814236726972</v>
      </c>
      <c r="F70" s="43"/>
      <c r="G70" s="43"/>
      <c r="H70" s="46" t="s">
        <v>55</v>
      </c>
      <c r="I70" s="31">
        <v>92900</v>
      </c>
      <c r="J70" s="32">
        <v>681.3367061356297</v>
      </c>
      <c r="K70" s="31">
        <v>88282</v>
      </c>
      <c r="L70" s="32">
        <v>685.63219002741221</v>
      </c>
    </row>
    <row r="71" spans="1:15" x14ac:dyDescent="0.2">
      <c r="A71" s="46" t="s">
        <v>233</v>
      </c>
      <c r="B71" s="15">
        <v>132677</v>
      </c>
      <c r="C71" s="16">
        <v>2023.9975429049496</v>
      </c>
      <c r="D71" s="15">
        <v>118512</v>
      </c>
      <c r="E71" s="16">
        <v>2012.154617253949</v>
      </c>
      <c r="F71" s="43"/>
      <c r="G71" s="43"/>
      <c r="H71" s="46" t="s">
        <v>129</v>
      </c>
      <c r="I71" s="31">
        <v>71028</v>
      </c>
      <c r="J71" s="32">
        <v>1321.1618375851776</v>
      </c>
      <c r="K71" s="31">
        <v>60742</v>
      </c>
      <c r="L71" s="32">
        <v>1273.0492739784663</v>
      </c>
    </row>
    <row r="72" spans="1:15" ht="12.75" customHeight="1" x14ac:dyDescent="0.2">
      <c r="A72" s="46" t="s">
        <v>11</v>
      </c>
      <c r="B72" s="15">
        <v>34347</v>
      </c>
      <c r="C72" s="16">
        <v>726.51684281014354</v>
      </c>
      <c r="D72" s="15">
        <v>28628</v>
      </c>
      <c r="E72" s="16">
        <v>734.1930627357832</v>
      </c>
      <c r="F72" s="43"/>
      <c r="G72" s="43"/>
      <c r="H72" s="47" t="s">
        <v>11</v>
      </c>
      <c r="I72" s="31">
        <v>12932</v>
      </c>
      <c r="J72" s="32">
        <v>637.96087225487167</v>
      </c>
      <c r="K72" s="31">
        <v>11181</v>
      </c>
      <c r="L72" s="32">
        <v>649.80252213576603</v>
      </c>
    </row>
    <row r="73" spans="1:15" x14ac:dyDescent="0.2">
      <c r="A73" s="46" t="s">
        <v>12</v>
      </c>
      <c r="B73" s="15">
        <v>129102</v>
      </c>
      <c r="C73" s="16">
        <v>807.97738222490739</v>
      </c>
      <c r="D73" s="15">
        <v>113765</v>
      </c>
      <c r="E73" s="16">
        <v>849.87981365094709</v>
      </c>
      <c r="F73" s="43"/>
      <c r="G73" s="43"/>
      <c r="H73" s="47" t="s">
        <v>12</v>
      </c>
      <c r="I73" s="33">
        <v>83711</v>
      </c>
      <c r="J73" s="34">
        <v>532.49415250086611</v>
      </c>
      <c r="K73" s="33">
        <v>75820</v>
      </c>
      <c r="L73" s="34">
        <v>546.64411764705881</v>
      </c>
      <c r="O73" s="287"/>
    </row>
    <row r="74" spans="1:15" x14ac:dyDescent="0.2">
      <c r="A74" s="113" t="s">
        <v>13</v>
      </c>
      <c r="B74" s="17">
        <v>385316</v>
      </c>
      <c r="C74" s="18">
        <v>1265.9285469588597</v>
      </c>
      <c r="D74" s="17">
        <v>345475</v>
      </c>
      <c r="E74" s="18">
        <v>1289.3308864606702</v>
      </c>
      <c r="F74" s="44"/>
      <c r="G74" s="44"/>
      <c r="H74" s="48" t="s">
        <v>13</v>
      </c>
      <c r="I74" s="35">
        <v>260571</v>
      </c>
      <c r="J74" s="36">
        <v>805.77420357599271</v>
      </c>
      <c r="K74" s="35">
        <v>236025</v>
      </c>
      <c r="L74" s="37">
        <v>790.46091727571229</v>
      </c>
      <c r="O74" s="287"/>
    </row>
    <row r="75" spans="1:15" x14ac:dyDescent="0.2">
      <c r="A75" s="112" t="s">
        <v>54</v>
      </c>
      <c r="B75" s="15"/>
      <c r="C75" s="16"/>
      <c r="D75" s="15"/>
      <c r="E75" s="16"/>
      <c r="F75" s="43"/>
      <c r="G75" s="43"/>
      <c r="O75" s="287"/>
    </row>
    <row r="76" spans="1:15" x14ac:dyDescent="0.2">
      <c r="A76" s="46" t="s">
        <v>55</v>
      </c>
      <c r="B76" s="15">
        <v>9295</v>
      </c>
      <c r="C76" s="16">
        <v>616.25648197955888</v>
      </c>
      <c r="D76" s="15">
        <v>8113</v>
      </c>
      <c r="E76" s="16">
        <v>632.53629976580794</v>
      </c>
      <c r="F76" s="43"/>
      <c r="G76" s="43"/>
      <c r="O76" s="287"/>
    </row>
    <row r="77" spans="1:15" x14ac:dyDescent="0.2">
      <c r="A77" s="46" t="s">
        <v>129</v>
      </c>
      <c r="B77" s="15">
        <v>11646</v>
      </c>
      <c r="C77" s="16">
        <v>962.6579941610853</v>
      </c>
      <c r="D77" s="15">
        <v>9526</v>
      </c>
      <c r="E77" s="16">
        <v>951.27472181398275</v>
      </c>
      <c r="F77" s="43"/>
      <c r="G77" s="43"/>
      <c r="O77" s="287"/>
    </row>
    <row r="78" spans="1:15" x14ac:dyDescent="0.2">
      <c r="A78" s="46" t="s">
        <v>11</v>
      </c>
      <c r="B78" s="15">
        <v>1290</v>
      </c>
      <c r="C78" s="16">
        <v>554.09922480620151</v>
      </c>
      <c r="D78" s="15">
        <v>1006</v>
      </c>
      <c r="E78" s="16">
        <v>548.14711729622263</v>
      </c>
      <c r="F78" s="43"/>
      <c r="G78" s="43"/>
      <c r="H78" s="58"/>
      <c r="I78" s="59"/>
      <c r="J78" s="59"/>
      <c r="K78" s="59"/>
      <c r="L78" s="59"/>
      <c r="O78" s="287"/>
    </row>
    <row r="79" spans="1:15" x14ac:dyDescent="0.2">
      <c r="A79" s="46" t="s">
        <v>12</v>
      </c>
      <c r="B79" s="15">
        <v>19218</v>
      </c>
      <c r="C79" s="16">
        <v>497.39145592673538</v>
      </c>
      <c r="D79" s="15">
        <v>17190</v>
      </c>
      <c r="E79" s="16">
        <v>516.91529959278648</v>
      </c>
      <c r="F79" s="43"/>
      <c r="G79" s="43"/>
      <c r="H79" s="60"/>
      <c r="I79" s="59"/>
      <c r="J79" s="59"/>
      <c r="K79" s="59"/>
      <c r="L79" s="59"/>
      <c r="O79" s="287"/>
    </row>
    <row r="80" spans="1:15" x14ac:dyDescent="0.2">
      <c r="A80" s="113" t="s">
        <v>13</v>
      </c>
      <c r="B80" s="17">
        <v>41449</v>
      </c>
      <c r="C80" s="18">
        <v>656.53875847426957</v>
      </c>
      <c r="D80" s="17">
        <v>35835</v>
      </c>
      <c r="E80" s="18">
        <v>659.43418445653685</v>
      </c>
      <c r="F80" s="44"/>
      <c r="G80" s="44"/>
      <c r="I80" s="61"/>
      <c r="J80" s="61"/>
      <c r="K80" s="61"/>
      <c r="L80" s="61"/>
      <c r="O80" s="287"/>
    </row>
    <row r="81" spans="1:15" x14ac:dyDescent="0.2">
      <c r="A81" s="112" t="s">
        <v>56</v>
      </c>
      <c r="B81" s="15"/>
      <c r="C81" s="16"/>
      <c r="D81" s="15"/>
      <c r="E81" s="16"/>
      <c r="F81" s="43"/>
      <c r="G81" s="43"/>
      <c r="O81" s="287"/>
    </row>
    <row r="82" spans="1:15" x14ac:dyDescent="0.2">
      <c r="A82" s="46" t="s">
        <v>55</v>
      </c>
      <c r="B82" s="15">
        <v>24272</v>
      </c>
      <c r="C82" s="16">
        <v>853.17003131179956</v>
      </c>
      <c r="D82" s="15">
        <v>22228</v>
      </c>
      <c r="E82" s="16">
        <v>870.96364945114271</v>
      </c>
      <c r="F82" s="43"/>
      <c r="G82" s="43"/>
      <c r="H82" s="58"/>
      <c r="O82" s="287"/>
    </row>
    <row r="83" spans="1:15" x14ac:dyDescent="0.2">
      <c r="A83" s="46" t="s">
        <v>129</v>
      </c>
      <c r="B83" s="15">
        <v>33334</v>
      </c>
      <c r="C83" s="16">
        <v>1346.8281634367313</v>
      </c>
      <c r="D83" s="15">
        <v>28951</v>
      </c>
      <c r="E83" s="16">
        <v>1289.0370280819316</v>
      </c>
      <c r="F83" s="43"/>
      <c r="G83" s="43"/>
      <c r="H83" s="58"/>
      <c r="I83" s="59"/>
      <c r="J83" s="59"/>
      <c r="K83" s="59"/>
      <c r="L83" s="59"/>
      <c r="O83" s="287"/>
    </row>
    <row r="84" spans="1:15" x14ac:dyDescent="0.2">
      <c r="A84" s="46" t="s">
        <v>11</v>
      </c>
      <c r="B84" s="15">
        <v>5849</v>
      </c>
      <c r="C84" s="16">
        <v>682.81073687809885</v>
      </c>
      <c r="D84" s="15">
        <v>5069</v>
      </c>
      <c r="E84" s="16">
        <v>686.13355691457878</v>
      </c>
      <c r="F84" s="43"/>
      <c r="G84" s="43"/>
      <c r="H84" s="58"/>
      <c r="I84" s="59"/>
      <c r="J84" s="59"/>
      <c r="K84" s="59"/>
      <c r="L84" s="59"/>
      <c r="O84" s="287"/>
    </row>
    <row r="85" spans="1:15" x14ac:dyDescent="0.2">
      <c r="A85" s="46" t="s">
        <v>12</v>
      </c>
      <c r="B85" s="15">
        <v>31779</v>
      </c>
      <c r="C85" s="16">
        <v>631.75770162686047</v>
      </c>
      <c r="D85" s="15">
        <v>29271</v>
      </c>
      <c r="E85" s="16">
        <v>641.57367360185845</v>
      </c>
      <c r="F85" s="43"/>
      <c r="G85" s="43"/>
      <c r="H85" s="60"/>
      <c r="I85" s="59"/>
      <c r="J85" s="59"/>
      <c r="K85" s="59"/>
      <c r="L85" s="59"/>
      <c r="O85" s="287"/>
    </row>
    <row r="86" spans="1:15" x14ac:dyDescent="0.2">
      <c r="A86" s="113" t="s">
        <v>13</v>
      </c>
      <c r="B86" s="17">
        <v>95234</v>
      </c>
      <c r="C86" s="18">
        <v>941.61434991704641</v>
      </c>
      <c r="D86" s="17">
        <v>85519</v>
      </c>
      <c r="E86" s="18">
        <v>923.02532770495441</v>
      </c>
      <c r="F86" s="44"/>
      <c r="G86" s="44"/>
      <c r="I86" s="61"/>
      <c r="J86" s="61"/>
      <c r="K86" s="61"/>
      <c r="L86" s="61"/>
      <c r="O86" s="287"/>
    </row>
    <row r="87" spans="1:15" x14ac:dyDescent="0.2">
      <c r="A87" s="112" t="s">
        <v>57</v>
      </c>
      <c r="B87" s="19"/>
      <c r="C87" s="20"/>
      <c r="D87" s="19"/>
      <c r="E87" s="20"/>
      <c r="F87" s="45"/>
      <c r="G87" s="45"/>
      <c r="H87" s="60"/>
      <c r="O87" s="287"/>
    </row>
    <row r="88" spans="1:15" x14ac:dyDescent="0.2">
      <c r="A88" s="46" t="s">
        <v>55</v>
      </c>
      <c r="B88" s="15">
        <v>29061</v>
      </c>
      <c r="C88" s="16">
        <v>888.94924469219916</v>
      </c>
      <c r="D88" s="15">
        <v>27625</v>
      </c>
      <c r="E88" s="16">
        <v>902.75283257918557</v>
      </c>
      <c r="F88" s="43"/>
      <c r="G88" s="43"/>
      <c r="H88" s="58"/>
      <c r="I88" s="61"/>
      <c r="J88" s="61"/>
      <c r="K88" s="61"/>
      <c r="L88" s="61"/>
      <c r="O88" s="287"/>
    </row>
    <row r="89" spans="1:15" x14ac:dyDescent="0.2">
      <c r="A89" s="46" t="s">
        <v>129</v>
      </c>
      <c r="B89" s="15">
        <v>26048</v>
      </c>
      <c r="C89" s="16">
        <v>1448.6025030712531</v>
      </c>
      <c r="D89" s="15">
        <v>22265</v>
      </c>
      <c r="E89" s="16">
        <v>1389.9306085784865</v>
      </c>
      <c r="F89" s="43"/>
      <c r="G89" s="43"/>
      <c r="H89" s="58"/>
      <c r="I89" s="59"/>
      <c r="J89" s="59"/>
      <c r="K89" s="59"/>
      <c r="L89" s="59"/>
      <c r="O89" s="287"/>
    </row>
    <row r="90" spans="1:15" x14ac:dyDescent="0.2">
      <c r="A90" s="46" t="s">
        <v>11</v>
      </c>
      <c r="B90" s="15">
        <v>5270</v>
      </c>
      <c r="C90" s="16">
        <v>641.37779886148007</v>
      </c>
      <c r="D90" s="15">
        <v>4615</v>
      </c>
      <c r="E90" s="16">
        <v>669.62470205850491</v>
      </c>
      <c r="F90" s="43"/>
      <c r="G90" s="43"/>
      <c r="I90" s="59"/>
      <c r="J90" s="59"/>
      <c r="K90" s="59"/>
      <c r="L90" s="59"/>
      <c r="O90" s="287"/>
    </row>
    <row r="91" spans="1:15" x14ac:dyDescent="0.2">
      <c r="A91" s="46" t="s">
        <v>12</v>
      </c>
      <c r="B91" s="15">
        <v>23400</v>
      </c>
      <c r="C91" s="16">
        <v>595.50576923076926</v>
      </c>
      <c r="D91" s="15">
        <v>21003</v>
      </c>
      <c r="E91" s="16">
        <v>611.27629386278147</v>
      </c>
      <c r="F91" s="43"/>
      <c r="G91" s="43"/>
      <c r="O91" s="287"/>
    </row>
    <row r="92" spans="1:15" x14ac:dyDescent="0.2">
      <c r="A92" s="113" t="s">
        <v>13</v>
      </c>
      <c r="B92" s="17">
        <v>83779</v>
      </c>
      <c r="C92" s="18">
        <v>965.41912651141695</v>
      </c>
      <c r="D92" s="17">
        <v>75508</v>
      </c>
      <c r="E92" s="18">
        <v>951.08203104306824</v>
      </c>
      <c r="F92" s="44"/>
      <c r="G92" s="44"/>
      <c r="H92" s="5"/>
      <c r="M92" s="5"/>
      <c r="O92" s="287"/>
    </row>
    <row r="93" spans="1:15" x14ac:dyDescent="0.2">
      <c r="A93" s="112" t="s">
        <v>87</v>
      </c>
      <c r="B93" s="21"/>
      <c r="C93" s="22"/>
      <c r="D93" s="21"/>
      <c r="E93" s="22"/>
      <c r="F93" s="62"/>
      <c r="G93" s="62"/>
      <c r="H93" s="5"/>
      <c r="I93" s="5"/>
      <c r="J93" s="5"/>
      <c r="K93" s="5"/>
      <c r="L93" s="5"/>
      <c r="M93" s="5"/>
      <c r="O93" s="287"/>
    </row>
    <row r="94" spans="1:15" x14ac:dyDescent="0.2">
      <c r="A94" s="46" t="s">
        <v>55</v>
      </c>
      <c r="B94" s="15">
        <v>30272</v>
      </c>
      <c r="C94" s="16">
        <v>364.23688557082454</v>
      </c>
      <c r="D94" s="15">
        <v>30316</v>
      </c>
      <c r="E94" s="16">
        <v>366.10657738487924</v>
      </c>
      <c r="F94" s="43"/>
      <c r="G94" s="43"/>
      <c r="H94" s="109"/>
      <c r="I94" s="5"/>
      <c r="J94" s="5"/>
      <c r="K94" s="5"/>
      <c r="L94" s="5"/>
      <c r="M94" s="109"/>
      <c r="O94" s="287"/>
    </row>
    <row r="95" spans="1:15" ht="1.5" customHeight="1" x14ac:dyDescent="0.2">
      <c r="A95" s="46"/>
      <c r="B95" s="23">
        <v>0</v>
      </c>
      <c r="C95" s="16"/>
      <c r="D95" s="15">
        <v>0</v>
      </c>
      <c r="E95" s="16"/>
      <c r="F95" s="43"/>
      <c r="G95" s="43"/>
      <c r="H95" s="58"/>
      <c r="I95" s="109"/>
      <c r="J95" s="109"/>
      <c r="K95" s="109"/>
      <c r="L95" s="109"/>
      <c r="O95" s="287"/>
    </row>
    <row r="96" spans="1:15" x14ac:dyDescent="0.2">
      <c r="A96" s="46" t="s">
        <v>11</v>
      </c>
      <c r="B96" s="15">
        <v>523</v>
      </c>
      <c r="C96" s="16">
        <v>308.79732313575528</v>
      </c>
      <c r="D96" s="15">
        <v>491</v>
      </c>
      <c r="E96" s="16">
        <v>296.69450101832996</v>
      </c>
      <c r="F96" s="43"/>
      <c r="G96" s="43"/>
      <c r="H96" s="58"/>
      <c r="I96" s="59"/>
      <c r="J96" s="59"/>
      <c r="K96" s="59"/>
      <c r="L96" s="59"/>
      <c r="O96" s="287"/>
    </row>
    <row r="97" spans="1:16" x14ac:dyDescent="0.2">
      <c r="A97" s="46" t="s">
        <v>12</v>
      </c>
      <c r="B97" s="15">
        <v>9314</v>
      </c>
      <c r="C97" s="16">
        <v>107.93278934936654</v>
      </c>
      <c r="D97" s="15">
        <v>8356</v>
      </c>
      <c r="E97" s="16">
        <v>112.81043561512685</v>
      </c>
      <c r="F97" s="43"/>
      <c r="G97" s="43"/>
      <c r="H97" s="60"/>
      <c r="I97" s="59"/>
      <c r="J97" s="59"/>
      <c r="K97" s="59"/>
      <c r="L97" s="59"/>
      <c r="O97" s="287"/>
    </row>
    <row r="98" spans="1:16" x14ac:dyDescent="0.2">
      <c r="A98" s="113" t="s">
        <v>13</v>
      </c>
      <c r="B98" s="17">
        <v>40109</v>
      </c>
      <c r="C98" s="18">
        <v>303.99573661771672</v>
      </c>
      <c r="D98" s="17">
        <v>39163</v>
      </c>
      <c r="E98" s="18">
        <v>311.19191583892962</v>
      </c>
      <c r="F98" s="44"/>
      <c r="G98" s="44"/>
      <c r="I98" s="61"/>
      <c r="J98" s="61"/>
      <c r="K98" s="61"/>
      <c r="L98" s="61"/>
      <c r="O98" s="287"/>
    </row>
    <row r="99" spans="1:16" x14ac:dyDescent="0.2">
      <c r="A99" s="112" t="s">
        <v>128</v>
      </c>
      <c r="B99" s="21"/>
      <c r="C99" s="22"/>
      <c r="D99" s="21"/>
      <c r="E99" s="22"/>
      <c r="F99" s="62"/>
      <c r="G99" s="62"/>
      <c r="H99" s="58"/>
      <c r="O99" s="287"/>
    </row>
    <row r="100" spans="1:16" x14ac:dyDescent="0.2">
      <c r="A100" s="46" t="s">
        <v>55</v>
      </c>
      <c r="B100" s="15">
        <v>27759</v>
      </c>
      <c r="C100" s="16">
        <v>2231.0913217334919</v>
      </c>
      <c r="D100" s="15">
        <v>22773</v>
      </c>
      <c r="E100" s="16">
        <v>2147.9494137794759</v>
      </c>
      <c r="F100" s="43"/>
      <c r="G100" s="43"/>
      <c r="H100" s="58"/>
      <c r="J100" s="4"/>
      <c r="L100" s="4"/>
      <c r="O100" s="287"/>
    </row>
    <row r="101" spans="1:16" x14ac:dyDescent="0.2">
      <c r="A101" s="46" t="s">
        <v>129</v>
      </c>
      <c r="B101" s="15">
        <v>91367</v>
      </c>
      <c r="C101" s="16">
        <v>2361.1644466820626</v>
      </c>
      <c r="D101" s="15">
        <v>62085</v>
      </c>
      <c r="E101" s="16">
        <v>2324.7521462511072</v>
      </c>
      <c r="F101" s="43"/>
      <c r="G101" s="43"/>
      <c r="H101" s="58"/>
      <c r="J101" s="4"/>
      <c r="L101" s="4"/>
      <c r="O101" s="287"/>
    </row>
    <row r="102" spans="1:16" x14ac:dyDescent="0.2">
      <c r="A102" s="46" t="s">
        <v>11</v>
      </c>
      <c r="B102" s="15">
        <v>4919</v>
      </c>
      <c r="C102" s="16">
        <v>1887.3998780239885</v>
      </c>
      <c r="D102" s="15">
        <v>2254</v>
      </c>
      <c r="E102" s="16">
        <v>1880.7431233362911</v>
      </c>
      <c r="F102" s="43"/>
      <c r="G102" s="43"/>
      <c r="H102" s="58"/>
      <c r="J102" s="4"/>
      <c r="L102" s="4"/>
      <c r="O102" s="287"/>
    </row>
    <row r="103" spans="1:16" x14ac:dyDescent="0.2">
      <c r="A103" s="46" t="s">
        <v>12</v>
      </c>
      <c r="B103" s="15">
        <v>41893</v>
      </c>
      <c r="C103" s="16">
        <v>1132.6623063518964</v>
      </c>
      <c r="D103" s="15">
        <v>30336</v>
      </c>
      <c r="E103" s="16">
        <v>1154.1849617616033</v>
      </c>
      <c r="F103" s="43"/>
      <c r="G103" s="43"/>
      <c r="H103" s="58"/>
      <c r="J103" s="4"/>
      <c r="L103" s="4"/>
      <c r="O103" s="287"/>
    </row>
    <row r="104" spans="1:16" x14ac:dyDescent="0.2">
      <c r="A104" s="113" t="s">
        <v>13</v>
      </c>
      <c r="B104" s="17">
        <v>165938</v>
      </c>
      <c r="C104" s="18">
        <v>2015.2112114163122</v>
      </c>
      <c r="D104" s="17">
        <v>117448</v>
      </c>
      <c r="E104" s="18">
        <v>1979.5998229003474</v>
      </c>
      <c r="F104" s="44"/>
      <c r="G104" s="44"/>
      <c r="H104" s="58"/>
      <c r="J104" s="4"/>
      <c r="L104" s="4"/>
      <c r="O104" s="287"/>
      <c r="P104" s="287"/>
    </row>
    <row r="105" spans="1:16" ht="21" customHeight="1" x14ac:dyDescent="0.2">
      <c r="A105" s="114" t="s">
        <v>97</v>
      </c>
      <c r="B105" s="24">
        <v>77147</v>
      </c>
      <c r="C105" s="25">
        <v>421.85631327206499</v>
      </c>
      <c r="D105" s="24">
        <v>80843</v>
      </c>
      <c r="E105" s="25">
        <v>432.65677918929282</v>
      </c>
      <c r="F105" s="26"/>
      <c r="G105" s="26"/>
      <c r="H105" s="58"/>
      <c r="J105" s="4"/>
      <c r="L105" s="4"/>
      <c r="O105" s="287"/>
      <c r="P105" s="287"/>
    </row>
    <row r="106" spans="1:16" ht="18.75" customHeight="1" x14ac:dyDescent="0.2">
      <c r="A106" s="114" t="s">
        <v>135</v>
      </c>
      <c r="B106" s="24"/>
      <c r="C106" s="25"/>
      <c r="D106" s="24"/>
      <c r="E106" s="25"/>
      <c r="F106" s="26"/>
      <c r="G106" s="26"/>
      <c r="H106" s="58"/>
      <c r="J106" s="4"/>
      <c r="L106" s="4"/>
      <c r="O106" s="287"/>
    </row>
    <row r="107" spans="1:16" x14ac:dyDescent="0.2">
      <c r="A107" s="115" t="s">
        <v>108</v>
      </c>
      <c r="B107" s="15">
        <v>286996</v>
      </c>
      <c r="C107" s="16">
        <v>863.26438347572787</v>
      </c>
      <c r="D107" s="15">
        <v>276468</v>
      </c>
      <c r="E107" s="16">
        <v>845.24635400842055</v>
      </c>
      <c r="F107" s="43"/>
      <c r="G107" s="43"/>
      <c r="H107" s="64"/>
      <c r="J107" s="4"/>
      <c r="L107" s="4"/>
      <c r="O107" s="287"/>
    </row>
    <row r="108" spans="1:16" x14ac:dyDescent="0.2">
      <c r="A108" s="46" t="s">
        <v>129</v>
      </c>
      <c r="B108" s="15">
        <v>295072</v>
      </c>
      <c r="C108" s="16">
        <v>1959.2164522557207</v>
      </c>
      <c r="D108" s="15">
        <v>241339</v>
      </c>
      <c r="E108" s="16">
        <v>1906.5474871446388</v>
      </c>
      <c r="F108" s="43"/>
      <c r="G108" s="43"/>
      <c r="H108" s="58"/>
      <c r="I108" s="62"/>
      <c r="J108" s="62"/>
      <c r="K108" s="62"/>
      <c r="L108" s="62"/>
      <c r="O108" s="287"/>
    </row>
    <row r="109" spans="1:16" x14ac:dyDescent="0.2">
      <c r="A109" s="115" t="s">
        <v>11</v>
      </c>
      <c r="B109" s="15">
        <v>52198</v>
      </c>
      <c r="C109" s="16">
        <v>813.97570788152802</v>
      </c>
      <c r="D109" s="15">
        <v>42063</v>
      </c>
      <c r="E109" s="16">
        <v>773.20010460499725</v>
      </c>
      <c r="F109" s="43"/>
      <c r="G109" s="43"/>
      <c r="H109" s="58"/>
      <c r="I109" s="59"/>
      <c r="J109" s="59"/>
      <c r="K109" s="59"/>
      <c r="L109" s="59"/>
      <c r="O109" s="287"/>
    </row>
    <row r="110" spans="1:16" x14ac:dyDescent="0.2">
      <c r="A110" s="115" t="s">
        <v>12</v>
      </c>
      <c r="B110" s="15">
        <v>254706</v>
      </c>
      <c r="C110" s="16">
        <v>770.84063979647124</v>
      </c>
      <c r="D110" s="15">
        <v>219921</v>
      </c>
      <c r="E110" s="16">
        <v>787.31221211253137</v>
      </c>
      <c r="F110" s="43"/>
      <c r="G110" s="43"/>
      <c r="H110" s="58"/>
      <c r="I110" s="27"/>
      <c r="J110" s="27"/>
      <c r="K110" s="27"/>
      <c r="L110" s="27"/>
      <c r="O110" s="287"/>
    </row>
    <row r="111" spans="1:16" x14ac:dyDescent="0.2">
      <c r="A111" s="116" t="s">
        <v>13</v>
      </c>
      <c r="B111" s="17">
        <v>888972</v>
      </c>
      <c r="C111" s="42">
        <v>1197.6631232479763</v>
      </c>
      <c r="D111" s="17">
        <v>779791</v>
      </c>
      <c r="E111" s="18">
        <v>1153.4852774653721</v>
      </c>
      <c r="F111" s="44"/>
      <c r="G111" s="44"/>
      <c r="H111" s="65"/>
      <c r="I111" s="59"/>
      <c r="J111" s="59"/>
      <c r="K111" s="59"/>
      <c r="L111" s="59"/>
      <c r="O111" s="287"/>
    </row>
    <row r="112" spans="1:16" x14ac:dyDescent="0.2">
      <c r="A112" s="117"/>
      <c r="B112" s="118"/>
      <c r="C112" s="28"/>
      <c r="D112" s="118"/>
      <c r="E112" s="28"/>
      <c r="H112" s="66"/>
      <c r="I112" s="65"/>
      <c r="J112" s="65"/>
      <c r="K112" s="65"/>
      <c r="L112" s="59"/>
      <c r="O112" s="287"/>
    </row>
    <row r="113" spans="1:232" ht="35.1" customHeight="1" x14ac:dyDescent="0.2">
      <c r="A113" s="319" t="s">
        <v>107</v>
      </c>
      <c r="B113" s="319"/>
      <c r="C113" s="319"/>
      <c r="E113" s="29"/>
      <c r="F113" s="67"/>
      <c r="G113" s="67"/>
      <c r="H113" s="66"/>
      <c r="I113" s="111"/>
      <c r="J113" s="111"/>
      <c r="K113" s="111"/>
      <c r="L113" s="111"/>
      <c r="O113" s="287"/>
    </row>
    <row r="114" spans="1:232" x14ac:dyDescent="0.2">
      <c r="A114" s="50" t="s">
        <v>112</v>
      </c>
      <c r="C114" s="70" t="s">
        <v>136</v>
      </c>
      <c r="D114" s="110"/>
      <c r="E114" s="110"/>
      <c r="F114" s="56"/>
      <c r="G114" s="56"/>
      <c r="H114" s="50" t="s">
        <v>90</v>
      </c>
      <c r="I114" s="108"/>
      <c r="J114" s="108" t="s">
        <v>136</v>
      </c>
      <c r="K114" s="110"/>
      <c r="L114" s="110"/>
      <c r="M114" s="110"/>
    </row>
    <row r="115" spans="1:232" x14ac:dyDescent="0.2">
      <c r="A115" s="51"/>
      <c r="B115" s="3"/>
      <c r="C115" s="4"/>
      <c r="D115" s="4"/>
      <c r="E115" s="4"/>
      <c r="F115" s="71"/>
      <c r="G115" s="71"/>
      <c r="H115" s="51"/>
      <c r="I115" s="3"/>
      <c r="J115" s="4"/>
      <c r="K115" s="4"/>
      <c r="L115" s="4"/>
    </row>
    <row r="116" spans="1:232" ht="28.5" customHeight="1" x14ac:dyDescent="0.2">
      <c r="A116" s="309" t="s">
        <v>1</v>
      </c>
      <c r="B116" s="309"/>
      <c r="C116" s="309"/>
      <c r="D116" s="309"/>
      <c r="E116" s="309"/>
      <c r="F116" s="71"/>
      <c r="G116" s="71"/>
      <c r="H116" s="323" t="s">
        <v>191</v>
      </c>
      <c r="I116" s="323"/>
      <c r="J116" s="323"/>
      <c r="K116" s="323"/>
      <c r="L116" s="323"/>
      <c r="M116" s="323"/>
    </row>
    <row r="117" spans="1:232" x14ac:dyDescent="0.2">
      <c r="A117" s="51"/>
      <c r="B117" s="3"/>
      <c r="C117" s="4"/>
      <c r="D117" s="4"/>
      <c r="E117" s="4"/>
      <c r="F117" s="71"/>
      <c r="G117" s="71"/>
      <c r="H117" s="51"/>
      <c r="I117" s="3"/>
      <c r="J117" s="4"/>
      <c r="K117" s="4"/>
      <c r="L117" s="4"/>
    </row>
    <row r="118" spans="1:232" x14ac:dyDescent="0.2">
      <c r="A118" s="311" t="s">
        <v>235</v>
      </c>
      <c r="B118" s="311"/>
      <c r="C118" s="311"/>
      <c r="D118" s="311"/>
      <c r="E118" s="311"/>
      <c r="F118" s="71"/>
      <c r="G118" s="71"/>
      <c r="H118" s="311" t="s">
        <v>235</v>
      </c>
      <c r="I118" s="311"/>
      <c r="J118" s="311"/>
      <c r="K118" s="311"/>
      <c r="L118" s="311"/>
      <c r="M118" s="311"/>
    </row>
    <row r="119" spans="1:232" x14ac:dyDescent="0.2">
      <c r="A119" s="72"/>
      <c r="B119" s="4"/>
      <c r="C119" s="6"/>
      <c r="D119" s="7"/>
      <c r="E119" s="6"/>
      <c r="F119" s="71"/>
      <c r="G119" s="71"/>
      <c r="H119" s="72"/>
      <c r="I119" s="4"/>
      <c r="J119" s="6"/>
      <c r="K119" s="7"/>
      <c r="L119" s="6"/>
    </row>
    <row r="120" spans="1:232" ht="13.5" customHeight="1" x14ac:dyDescent="0.2">
      <c r="A120" s="324" t="s">
        <v>94</v>
      </c>
      <c r="B120" s="73" t="s">
        <v>58</v>
      </c>
      <c r="C120" s="74" t="s">
        <v>229</v>
      </c>
      <c r="D120" s="74" t="s">
        <v>59</v>
      </c>
      <c r="E120" s="93" t="s">
        <v>60</v>
      </c>
      <c r="F120" s="71"/>
      <c r="G120" s="71"/>
      <c r="H120" s="324" t="s">
        <v>20</v>
      </c>
      <c r="I120" s="327" t="s">
        <v>24</v>
      </c>
      <c r="J120" s="328"/>
      <c r="K120" s="328"/>
      <c r="L120" s="328"/>
      <c r="M120" s="329"/>
    </row>
    <row r="121" spans="1:232" x14ac:dyDescent="0.2">
      <c r="A121" s="325"/>
      <c r="B121" s="75" t="s">
        <v>61</v>
      </c>
      <c r="C121" s="76" t="s">
        <v>131</v>
      </c>
      <c r="D121" s="76" t="s">
        <v>62</v>
      </c>
      <c r="E121" s="94" t="s">
        <v>63</v>
      </c>
      <c r="F121" s="71"/>
      <c r="G121" s="71"/>
      <c r="H121" s="325"/>
      <c r="I121" s="330"/>
      <c r="J121" s="331"/>
      <c r="K121" s="331"/>
      <c r="L121" s="331"/>
      <c r="M121" s="332"/>
    </row>
    <row r="122" spans="1:232" x14ac:dyDescent="0.2">
      <c r="A122" s="325"/>
      <c r="B122" s="75" t="s">
        <v>64</v>
      </c>
      <c r="C122" s="76" t="s">
        <v>64</v>
      </c>
      <c r="D122" s="76" t="s">
        <v>64</v>
      </c>
      <c r="E122" s="94" t="s">
        <v>109</v>
      </c>
      <c r="F122" s="77"/>
      <c r="G122" s="77"/>
      <c r="H122" s="325"/>
      <c r="I122" s="333" t="s">
        <v>237</v>
      </c>
      <c r="J122" s="333" t="s">
        <v>238</v>
      </c>
      <c r="K122" s="333" t="s">
        <v>239</v>
      </c>
      <c r="L122" s="336" t="s">
        <v>240</v>
      </c>
      <c r="M122" s="333" t="s">
        <v>13</v>
      </c>
    </row>
    <row r="123" spans="1:232" ht="15.6" customHeight="1" x14ac:dyDescent="0.2">
      <c r="A123" s="326"/>
      <c r="B123" s="129" t="s">
        <v>65</v>
      </c>
      <c r="C123" s="130" t="s">
        <v>65</v>
      </c>
      <c r="D123" s="130" t="s">
        <v>66</v>
      </c>
      <c r="E123" s="131" t="s">
        <v>132</v>
      </c>
      <c r="F123" s="77"/>
      <c r="G123" s="77"/>
      <c r="H123" s="326"/>
      <c r="I123" s="334"/>
      <c r="J123" s="335"/>
      <c r="K123" s="335"/>
      <c r="L123" s="337"/>
      <c r="M123" s="335"/>
    </row>
    <row r="124" spans="1:232" x14ac:dyDescent="0.2">
      <c r="A124" s="119"/>
      <c r="B124" s="38"/>
      <c r="C124" s="120"/>
      <c r="D124" s="120"/>
      <c r="E124" s="95"/>
      <c r="F124" s="77"/>
      <c r="G124" s="77"/>
      <c r="H124" s="78"/>
      <c r="I124" s="33"/>
      <c r="J124" s="79"/>
      <c r="K124" s="79"/>
      <c r="L124" s="79"/>
      <c r="M124" s="34"/>
    </row>
    <row r="125" spans="1:232" x14ac:dyDescent="0.2">
      <c r="A125" s="80" t="s">
        <v>178</v>
      </c>
      <c r="B125" s="13"/>
      <c r="C125" s="56"/>
      <c r="D125" s="56"/>
      <c r="E125" s="14"/>
      <c r="F125" s="71"/>
      <c r="G125" s="71"/>
      <c r="H125" s="80" t="s">
        <v>178</v>
      </c>
      <c r="I125" s="13"/>
      <c r="J125" s="56"/>
      <c r="K125" s="56"/>
      <c r="L125" s="56"/>
      <c r="M125" s="14"/>
    </row>
    <row r="126" spans="1:232" x14ac:dyDescent="0.2">
      <c r="A126" s="81" t="s">
        <v>134</v>
      </c>
      <c r="B126" s="39">
        <v>38.509922637066936</v>
      </c>
      <c r="C126" s="96">
        <v>148.75770826325819</v>
      </c>
      <c r="D126" s="96">
        <v>126.58982652161129</v>
      </c>
      <c r="E126" s="82">
        <v>50.947274444871226</v>
      </c>
      <c r="F126" s="71"/>
      <c r="G126" s="71"/>
      <c r="H126" s="81"/>
      <c r="I126" s="98"/>
      <c r="J126" s="99"/>
      <c r="K126" s="99"/>
      <c r="L126" s="99"/>
      <c r="M126" s="104"/>
    </row>
    <row r="127" spans="1:232" x14ac:dyDescent="0.2">
      <c r="A127" s="81" t="s">
        <v>54</v>
      </c>
      <c r="B127" s="39">
        <v>13.878429263044648</v>
      </c>
      <c r="C127" s="96">
        <v>125.29316837009145</v>
      </c>
      <c r="D127" s="96">
        <v>154.35076092292587</v>
      </c>
      <c r="E127" s="82">
        <v>48.28102004873459</v>
      </c>
      <c r="F127" s="71"/>
      <c r="G127" s="71"/>
      <c r="H127" s="81" t="s">
        <v>176</v>
      </c>
      <c r="I127" s="98">
        <v>3778</v>
      </c>
      <c r="J127" s="99">
        <v>3523</v>
      </c>
      <c r="K127" s="99">
        <v>702</v>
      </c>
      <c r="L127" s="99">
        <v>337</v>
      </c>
      <c r="M127" s="104">
        <v>8340</v>
      </c>
    </row>
    <row r="128" spans="1:232" s="30" customFormat="1" x14ac:dyDescent="0.2">
      <c r="A128" s="81" t="s">
        <v>56</v>
      </c>
      <c r="B128" s="39">
        <v>24.097725774555041</v>
      </c>
      <c r="C128" s="96">
        <v>137.33520105471325</v>
      </c>
      <c r="D128" s="96">
        <v>87.468503937007867</v>
      </c>
      <c r="E128" s="82">
        <v>57.74408299556881</v>
      </c>
      <c r="F128" s="71"/>
      <c r="G128" s="71"/>
      <c r="H128" s="81" t="s">
        <v>172</v>
      </c>
      <c r="I128" s="98">
        <v>4454</v>
      </c>
      <c r="J128" s="99">
        <v>2735</v>
      </c>
      <c r="K128" s="99">
        <v>515</v>
      </c>
      <c r="L128" s="99">
        <v>256</v>
      </c>
      <c r="M128" s="104">
        <v>7960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</row>
    <row r="129" spans="1:14" x14ac:dyDescent="0.2">
      <c r="A129" s="81" t="s">
        <v>57</v>
      </c>
      <c r="B129" s="39">
        <v>18.134269295619561</v>
      </c>
      <c r="C129" s="96">
        <v>89.632153057362103</v>
      </c>
      <c r="D129" s="96">
        <v>110.69587304780826</v>
      </c>
      <c r="E129" s="82">
        <v>55.738311510044284</v>
      </c>
      <c r="F129" s="71"/>
      <c r="G129" s="71"/>
      <c r="H129" s="81" t="s">
        <v>173</v>
      </c>
      <c r="I129" s="98">
        <v>1545</v>
      </c>
      <c r="J129" s="99">
        <v>970</v>
      </c>
      <c r="K129" s="99">
        <v>193</v>
      </c>
      <c r="L129" s="99">
        <v>120</v>
      </c>
      <c r="M129" s="104">
        <v>2828</v>
      </c>
    </row>
    <row r="130" spans="1:14" x14ac:dyDescent="0.2">
      <c r="A130" s="81" t="s">
        <v>87</v>
      </c>
      <c r="B130" s="39">
        <v>1.7276691331923892</v>
      </c>
      <c r="C130" s="96">
        <v>0</v>
      </c>
      <c r="D130" s="96">
        <v>79.218051831992852</v>
      </c>
      <c r="E130" s="82">
        <v>65.533920067815203</v>
      </c>
      <c r="F130" s="71"/>
      <c r="G130" s="71"/>
      <c r="H130" s="81" t="s">
        <v>174</v>
      </c>
      <c r="I130" s="98">
        <v>695</v>
      </c>
      <c r="J130" s="99">
        <v>540</v>
      </c>
      <c r="K130" s="99">
        <v>127</v>
      </c>
      <c r="L130" s="99">
        <v>31</v>
      </c>
      <c r="M130" s="104">
        <v>1393</v>
      </c>
    </row>
    <row r="131" spans="1:14" x14ac:dyDescent="0.2">
      <c r="A131" s="81" t="s">
        <v>128</v>
      </c>
      <c r="B131" s="39">
        <v>17.720378976187902</v>
      </c>
      <c r="C131" s="96">
        <v>329.14370114197197</v>
      </c>
      <c r="D131" s="96">
        <v>167.8795705868109</v>
      </c>
      <c r="E131" s="82">
        <v>39.576227265605226</v>
      </c>
      <c r="F131" s="71"/>
      <c r="G131" s="71"/>
      <c r="H131" s="81" t="s">
        <v>175</v>
      </c>
      <c r="I131" s="98">
        <v>73</v>
      </c>
      <c r="J131" s="99">
        <v>72</v>
      </c>
      <c r="K131" s="99">
        <v>9</v>
      </c>
      <c r="L131" s="99">
        <v>6</v>
      </c>
      <c r="M131" s="104">
        <v>160</v>
      </c>
    </row>
    <row r="132" spans="1:14" x14ac:dyDescent="0.2">
      <c r="A132" s="81" t="s">
        <v>97</v>
      </c>
      <c r="B132" s="39" t="s">
        <v>67</v>
      </c>
      <c r="C132" s="96" t="s">
        <v>67</v>
      </c>
      <c r="D132" s="96">
        <v>141.39366062767922</v>
      </c>
      <c r="E132" s="82">
        <v>22.927657588759125</v>
      </c>
      <c r="F132" s="77"/>
      <c r="G132" s="77"/>
      <c r="H132" s="81"/>
      <c r="I132" s="98"/>
      <c r="J132" s="99"/>
      <c r="K132" s="99"/>
      <c r="L132" s="99"/>
      <c r="M132" s="104"/>
    </row>
    <row r="133" spans="1:14" ht="15" x14ac:dyDescent="0.2">
      <c r="A133" s="121" t="s">
        <v>189</v>
      </c>
      <c r="B133" s="40">
        <v>24.874076121401579</v>
      </c>
      <c r="C133" s="97">
        <v>140.61158261416543</v>
      </c>
      <c r="D133" s="97">
        <v>126.09049499863933</v>
      </c>
      <c r="E133" s="85">
        <v>48.106577035047223</v>
      </c>
      <c r="F133" s="83"/>
      <c r="G133" s="83"/>
      <c r="H133" s="84" t="s">
        <v>13</v>
      </c>
      <c r="I133" s="100">
        <v>10545</v>
      </c>
      <c r="J133" s="101">
        <v>7840</v>
      </c>
      <c r="K133" s="101">
        <v>1546</v>
      </c>
      <c r="L133" s="101">
        <v>750</v>
      </c>
      <c r="M133" s="105">
        <v>20681</v>
      </c>
    </row>
    <row r="134" spans="1:14" x14ac:dyDescent="0.2">
      <c r="A134" s="122"/>
      <c r="B134" s="86"/>
      <c r="D134" s="77"/>
      <c r="E134" s="88"/>
      <c r="H134" s="87"/>
      <c r="I134" s="86"/>
      <c r="J134" s="77"/>
      <c r="K134" s="77"/>
      <c r="L134" s="77"/>
      <c r="M134" s="106"/>
    </row>
    <row r="135" spans="1:14" x14ac:dyDescent="0.2">
      <c r="A135" s="80" t="s">
        <v>231</v>
      </c>
      <c r="B135" s="39"/>
      <c r="C135" s="135"/>
      <c r="D135" s="111"/>
      <c r="E135" s="89"/>
      <c r="H135" s="80" t="s">
        <v>231</v>
      </c>
      <c r="I135" s="39"/>
      <c r="J135" s="111"/>
      <c r="K135" s="111"/>
      <c r="L135" s="111"/>
      <c r="M135" s="104"/>
    </row>
    <row r="136" spans="1:14" x14ac:dyDescent="0.2">
      <c r="A136" s="81" t="s">
        <v>134</v>
      </c>
      <c r="B136" s="39">
        <v>33.851247487288639</v>
      </c>
      <c r="C136" s="96">
        <v>140.13479957431713</v>
      </c>
      <c r="D136" s="96">
        <v>132.22712178858072</v>
      </c>
      <c r="E136" s="82">
        <v>52.90194659526739</v>
      </c>
      <c r="H136" s="81"/>
      <c r="I136" s="98"/>
      <c r="J136" s="99"/>
      <c r="K136" s="99"/>
      <c r="L136" s="99"/>
      <c r="M136" s="104"/>
    </row>
    <row r="137" spans="1:14" x14ac:dyDescent="0.2">
      <c r="A137" s="81" t="s">
        <v>54</v>
      </c>
      <c r="B137" s="39">
        <v>12.399852089239491</v>
      </c>
      <c r="C137" s="96">
        <v>117.41649204979663</v>
      </c>
      <c r="D137" s="96">
        <v>157.56486739021059</v>
      </c>
      <c r="E137" s="82">
        <v>48.628435886702945</v>
      </c>
      <c r="H137" s="81" t="s">
        <v>176</v>
      </c>
      <c r="I137" s="98">
        <v>4260</v>
      </c>
      <c r="J137" s="99">
        <v>3552</v>
      </c>
      <c r="K137" s="99">
        <v>684</v>
      </c>
      <c r="L137" s="99">
        <v>337</v>
      </c>
      <c r="M137" s="104">
        <v>8833</v>
      </c>
    </row>
    <row r="138" spans="1:14" x14ac:dyDescent="0.2">
      <c r="A138" s="81" t="s">
        <v>56</v>
      </c>
      <c r="B138" s="39">
        <v>22.804570811588988</v>
      </c>
      <c r="C138" s="96">
        <v>130.24563613460501</v>
      </c>
      <c r="D138" s="96">
        <v>100</v>
      </c>
      <c r="E138" s="82">
        <v>58.35311451256446</v>
      </c>
      <c r="H138" s="81" t="s">
        <v>172</v>
      </c>
      <c r="I138" s="98">
        <v>5214</v>
      </c>
      <c r="J138" s="99">
        <v>3142</v>
      </c>
      <c r="K138" s="99">
        <v>611</v>
      </c>
      <c r="L138" s="99">
        <v>333</v>
      </c>
      <c r="M138" s="104">
        <v>9300</v>
      </c>
    </row>
    <row r="139" spans="1:14" x14ac:dyDescent="0.2">
      <c r="A139" s="81" t="s">
        <v>57</v>
      </c>
      <c r="B139" s="39">
        <v>16.705882352941178</v>
      </c>
      <c r="C139" s="96">
        <v>80.597285067873301</v>
      </c>
      <c r="D139" s="96">
        <v>116.7527844758296</v>
      </c>
      <c r="E139" s="82">
        <v>56.21523547173809</v>
      </c>
      <c r="H139" s="81" t="s">
        <v>173</v>
      </c>
      <c r="I139" s="98">
        <v>1906</v>
      </c>
      <c r="J139" s="99">
        <v>1432</v>
      </c>
      <c r="K139" s="99">
        <v>331</v>
      </c>
      <c r="L139" s="99">
        <v>175</v>
      </c>
      <c r="M139" s="104">
        <v>3844</v>
      </c>
    </row>
    <row r="140" spans="1:14" x14ac:dyDescent="0.2">
      <c r="A140" s="81" t="s">
        <v>87</v>
      </c>
      <c r="B140" s="39">
        <v>1.6196068082860535</v>
      </c>
      <c r="C140" s="96">
        <v>0</v>
      </c>
      <c r="D140" s="96">
        <v>80.482971565509928</v>
      </c>
      <c r="E140" s="82">
        <v>64.765212062405837</v>
      </c>
      <c r="H140" s="81" t="s">
        <v>174</v>
      </c>
      <c r="I140" s="98">
        <v>810</v>
      </c>
      <c r="J140" s="99">
        <v>588</v>
      </c>
      <c r="K140" s="99">
        <v>134</v>
      </c>
      <c r="L140" s="99">
        <v>53</v>
      </c>
      <c r="M140" s="104">
        <v>1585</v>
      </c>
    </row>
    <row r="141" spans="1:14" x14ac:dyDescent="0.2">
      <c r="A141" s="81" t="s">
        <v>128</v>
      </c>
      <c r="B141" s="39">
        <v>9.8976858560576115</v>
      </c>
      <c r="C141" s="96">
        <v>272.62547753919114</v>
      </c>
      <c r="D141" s="96">
        <v>162.5240287898431</v>
      </c>
      <c r="E141" s="82">
        <v>39.119440092636744</v>
      </c>
      <c r="H141" s="81" t="s">
        <v>175</v>
      </c>
      <c r="I141" s="98">
        <v>108</v>
      </c>
      <c r="J141" s="99">
        <v>120</v>
      </c>
      <c r="K141" s="99">
        <v>14</v>
      </c>
      <c r="L141" s="99">
        <v>8</v>
      </c>
      <c r="M141" s="104">
        <v>250</v>
      </c>
    </row>
    <row r="142" spans="1:14" x14ac:dyDescent="0.2">
      <c r="A142" s="81" t="s">
        <v>97</v>
      </c>
      <c r="B142" s="39" t="s">
        <v>67</v>
      </c>
      <c r="C142" s="96" t="s">
        <v>67</v>
      </c>
      <c r="D142" s="96">
        <v>138.51010473521168</v>
      </c>
      <c r="E142" s="82">
        <v>22.687183800700122</v>
      </c>
      <c r="H142" s="81"/>
      <c r="I142" s="98"/>
      <c r="J142" s="99"/>
      <c r="K142" s="99"/>
      <c r="L142" s="99"/>
      <c r="M142" s="104"/>
    </row>
    <row r="143" spans="1:14" ht="15" x14ac:dyDescent="0.2">
      <c r="A143" s="123" t="s">
        <v>189</v>
      </c>
      <c r="B143" s="91">
        <v>21.501853035143771</v>
      </c>
      <c r="C143" s="92">
        <v>123.36817891373801</v>
      </c>
      <c r="D143" s="92" t="e">
        <v>#REF!</v>
      </c>
      <c r="E143" s="133" t="e">
        <v>#REF!</v>
      </c>
      <c r="H143" s="90" t="s">
        <v>13</v>
      </c>
      <c r="I143" s="102">
        <v>12298</v>
      </c>
      <c r="J143" s="103">
        <v>8834</v>
      </c>
      <c r="K143" s="103">
        <v>1774</v>
      </c>
      <c r="L143" s="103">
        <v>906</v>
      </c>
      <c r="M143" s="107">
        <v>23812</v>
      </c>
      <c r="N143" s="287"/>
    </row>
    <row r="144" spans="1:14" x14ac:dyDescent="0.2">
      <c r="A144" s="286" t="s">
        <v>190</v>
      </c>
      <c r="B144" s="41"/>
      <c r="C144" s="77"/>
      <c r="D144" s="41"/>
      <c r="E144" s="41"/>
    </row>
    <row r="145" spans="9:13" x14ac:dyDescent="0.2">
      <c r="I145" s="57"/>
      <c r="J145" s="57"/>
      <c r="K145" s="124"/>
      <c r="M145" s="57"/>
    </row>
    <row r="146" spans="9:13" x14ac:dyDescent="0.2">
      <c r="I146" s="57"/>
      <c r="J146" s="57"/>
      <c r="K146" s="124"/>
      <c r="M146" s="124"/>
    </row>
  </sheetData>
  <mergeCells count="44">
    <mergeCell ref="A120:A123"/>
    <mergeCell ref="H120:H123"/>
    <mergeCell ref="I120:M121"/>
    <mergeCell ref="I122:I123"/>
    <mergeCell ref="J122:J123"/>
    <mergeCell ref="K122:K123"/>
    <mergeCell ref="L122:L123"/>
    <mergeCell ref="M122:M123"/>
    <mergeCell ref="H69:L69"/>
    <mergeCell ref="A113:C113"/>
    <mergeCell ref="A116:E116"/>
    <mergeCell ref="H116:M116"/>
    <mergeCell ref="A118:E118"/>
    <mergeCell ref="H118:M11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A56:C56"/>
    <mergeCell ref="H56:J56"/>
    <mergeCell ref="B58:E58"/>
    <mergeCell ref="A60:E60"/>
    <mergeCell ref="H60:L60"/>
    <mergeCell ref="H58:L58"/>
    <mergeCell ref="A7:E7"/>
    <mergeCell ref="H7:L7"/>
    <mergeCell ref="A9:A11"/>
    <mergeCell ref="H9:H11"/>
    <mergeCell ref="B10:C10"/>
    <mergeCell ref="D10:E10"/>
    <mergeCell ref="I10:J10"/>
    <mergeCell ref="K10:L10"/>
    <mergeCell ref="B1:E1"/>
    <mergeCell ref="I1:L1"/>
    <mergeCell ref="A3:E3"/>
    <mergeCell ref="H3:L3"/>
    <mergeCell ref="A5:E5"/>
    <mergeCell ref="H5:L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137</v>
      </c>
      <c r="B1" s="338" t="s">
        <v>120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43" t="s">
        <v>104</v>
      </c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A3" s="338" t="s">
        <v>105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 t="s">
        <v>234</v>
      </c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23335</v>
      </c>
      <c r="C17" s="16">
        <v>995.64865866723767</v>
      </c>
      <c r="D17" s="154">
        <v>36069</v>
      </c>
      <c r="E17" s="16">
        <v>2070.9353333887839</v>
      </c>
      <c r="F17" s="154">
        <v>8354</v>
      </c>
      <c r="G17" s="16">
        <v>727.26683504907874</v>
      </c>
      <c r="H17" s="154">
        <v>37239</v>
      </c>
      <c r="I17" s="16">
        <v>807.03528961572727</v>
      </c>
      <c r="J17" s="154">
        <v>104997</v>
      </c>
      <c r="K17" s="16">
        <v>1276.7869775326906</v>
      </c>
    </row>
    <row r="18" spans="1:214" x14ac:dyDescent="0.2">
      <c r="A18" s="153" t="s">
        <v>16</v>
      </c>
      <c r="B18" s="154">
        <v>21954</v>
      </c>
      <c r="C18" s="16">
        <v>1013.787960280587</v>
      </c>
      <c r="D18" s="154">
        <v>30337</v>
      </c>
      <c r="E18" s="16">
        <v>1991.8007574908502</v>
      </c>
      <c r="F18" s="154">
        <v>9330</v>
      </c>
      <c r="G18" s="16">
        <v>730.13798392282899</v>
      </c>
      <c r="H18" s="154">
        <v>34831</v>
      </c>
      <c r="I18" s="16">
        <v>807.15908213947455</v>
      </c>
      <c r="J18" s="154">
        <v>96452</v>
      </c>
      <c r="K18" s="16">
        <v>1219.3454344129732</v>
      </c>
    </row>
    <row r="19" spans="1:214" x14ac:dyDescent="0.2">
      <c r="A19" s="153" t="s">
        <v>17</v>
      </c>
      <c r="B19" s="154">
        <v>21259</v>
      </c>
      <c r="C19" s="16">
        <v>1031.005370901735</v>
      </c>
      <c r="D19" s="154">
        <v>32773</v>
      </c>
      <c r="E19" s="16">
        <v>2018.8681268117043</v>
      </c>
      <c r="F19" s="154">
        <v>7502</v>
      </c>
      <c r="G19" s="16">
        <v>729.39881898160434</v>
      </c>
      <c r="H19" s="154">
        <v>28504</v>
      </c>
      <c r="I19" s="16">
        <v>807.67111773786212</v>
      </c>
      <c r="J19" s="154">
        <v>90038</v>
      </c>
      <c r="K19" s="16">
        <v>1294.7457271374296</v>
      </c>
    </row>
    <row r="20" spans="1:214" x14ac:dyDescent="0.2">
      <c r="A20" s="153" t="s">
        <v>18</v>
      </c>
      <c r="B20" s="154">
        <v>22642</v>
      </c>
      <c r="C20" s="16">
        <v>996.87023451991797</v>
      </c>
      <c r="D20" s="154">
        <v>33498</v>
      </c>
      <c r="E20" s="16">
        <v>2007.6344745954993</v>
      </c>
      <c r="F20" s="154">
        <v>9161</v>
      </c>
      <c r="G20" s="16">
        <v>719.78285558345158</v>
      </c>
      <c r="H20" s="154">
        <v>28528</v>
      </c>
      <c r="I20" s="16">
        <v>810.51139477005222</v>
      </c>
      <c r="J20" s="154">
        <v>93829</v>
      </c>
      <c r="K20" s="16">
        <v>1274.0099040808266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89190</v>
      </c>
      <c r="C22" s="157">
        <v>1008.8512317524379</v>
      </c>
      <c r="D22" s="156">
        <v>132677</v>
      </c>
      <c r="E22" s="157">
        <v>2023.9976097590406</v>
      </c>
      <c r="F22" s="156">
        <v>34347</v>
      </c>
      <c r="G22" s="157">
        <v>726.51629574635228</v>
      </c>
      <c r="H22" s="156">
        <v>129102</v>
      </c>
      <c r="I22" s="157">
        <v>807.97719438893375</v>
      </c>
      <c r="J22" s="156">
        <v>385316</v>
      </c>
      <c r="K22" s="157">
        <v>1265.9284825701495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23950</v>
      </c>
      <c r="C26" s="16">
        <v>1071.4213728601246</v>
      </c>
      <c r="D26" s="154">
        <v>44017</v>
      </c>
      <c r="E26" s="16">
        <v>2066.4921789308692</v>
      </c>
      <c r="F26" s="154">
        <v>7274</v>
      </c>
      <c r="G26" s="16">
        <v>743.8832031894417</v>
      </c>
      <c r="H26" s="154">
        <v>34043</v>
      </c>
      <c r="I26" s="16">
        <v>835.41358693416976</v>
      </c>
      <c r="J26" s="154">
        <v>109284</v>
      </c>
      <c r="K26" s="16">
        <v>1376.8924936861733</v>
      </c>
    </row>
    <row r="27" spans="1:214" x14ac:dyDescent="0.2">
      <c r="A27" s="153" t="s">
        <v>16</v>
      </c>
      <c r="B27" s="154">
        <v>22113</v>
      </c>
      <c r="C27" s="16">
        <v>1052.7759688870799</v>
      </c>
      <c r="D27" s="154">
        <v>27507</v>
      </c>
      <c r="E27" s="16">
        <v>1981.7242083833203</v>
      </c>
      <c r="F27" s="154">
        <v>8676</v>
      </c>
      <c r="G27" s="16">
        <v>737.14857307514978</v>
      </c>
      <c r="H27" s="154">
        <v>29271</v>
      </c>
      <c r="I27" s="16">
        <v>844.44556147722744</v>
      </c>
      <c r="J27" s="154">
        <v>87567</v>
      </c>
      <c r="K27" s="16">
        <v>1243.6715868991753</v>
      </c>
    </row>
    <row r="28" spans="1:214" x14ac:dyDescent="0.2">
      <c r="A28" s="153" t="s">
        <v>17</v>
      </c>
      <c r="B28" s="154">
        <v>20529</v>
      </c>
      <c r="C28" s="16">
        <v>1068.1150411612834</v>
      </c>
      <c r="D28" s="154">
        <v>24605</v>
      </c>
      <c r="E28" s="16">
        <v>2006.5104324324313</v>
      </c>
      <c r="F28" s="154">
        <v>6626</v>
      </c>
      <c r="G28" s="16">
        <v>738.90638243284025</v>
      </c>
      <c r="H28" s="154">
        <v>28033</v>
      </c>
      <c r="I28" s="16">
        <v>851.36037491527566</v>
      </c>
      <c r="J28" s="154">
        <v>79793</v>
      </c>
      <c r="K28" s="16">
        <v>1253.9909760254639</v>
      </c>
    </row>
    <row r="29" spans="1:214" x14ac:dyDescent="0.2">
      <c r="A29" s="153" t="s">
        <v>18</v>
      </c>
      <c r="B29" s="154">
        <v>17978</v>
      </c>
      <c r="C29" s="16">
        <v>1023.148007564802</v>
      </c>
      <c r="D29" s="154">
        <v>22383</v>
      </c>
      <c r="E29" s="16">
        <v>1948.8971907251032</v>
      </c>
      <c r="F29" s="154">
        <v>6052</v>
      </c>
      <c r="G29" s="16">
        <v>713.14740746860582</v>
      </c>
      <c r="H29" s="154">
        <v>22418</v>
      </c>
      <c r="I29" s="16">
        <v>877.09194352752161</v>
      </c>
      <c r="J29" s="154">
        <v>68831</v>
      </c>
      <c r="K29" s="16">
        <v>1249.3634554198002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84570</v>
      </c>
      <c r="C31" s="157">
        <v>1055.4814407000108</v>
      </c>
      <c r="D31" s="156">
        <v>118512</v>
      </c>
      <c r="E31" s="157">
        <v>2012.1542885952476</v>
      </c>
      <c r="F31" s="156">
        <v>28628</v>
      </c>
      <c r="G31" s="157">
        <v>734.19272181081283</v>
      </c>
      <c r="H31" s="156">
        <v>113765</v>
      </c>
      <c r="I31" s="157">
        <v>849.87986946776118</v>
      </c>
      <c r="J31" s="156">
        <v>345475</v>
      </c>
      <c r="K31" s="157">
        <v>1289.3307680150517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B35" s="67"/>
      <c r="D35" s="67"/>
      <c r="F35" s="67"/>
      <c r="H35" s="67"/>
      <c r="J35" s="67"/>
    </row>
    <row r="36" spans="1:11" x14ac:dyDescent="0.2">
      <c r="B36" s="287"/>
      <c r="D36" s="287"/>
      <c r="F36" s="287"/>
      <c r="H36" s="287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91</v>
      </c>
      <c r="B1" s="338" t="s">
        <v>120</v>
      </c>
      <c r="C1" s="338"/>
      <c r="D1" s="338"/>
      <c r="E1" s="338"/>
      <c r="F1" s="338"/>
      <c r="H1" s="338" t="s">
        <v>120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 t="s">
        <v>104</v>
      </c>
      <c r="C2" s="358"/>
      <c r="D2" s="358"/>
      <c r="E2" s="358"/>
      <c r="F2" s="358"/>
      <c r="H2" s="358" t="s">
        <v>104</v>
      </c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">
        <v>235</v>
      </c>
      <c r="B6" s="311"/>
      <c r="C6" s="311"/>
      <c r="D6" s="311"/>
      <c r="E6" s="311"/>
      <c r="F6" s="311"/>
      <c r="H6" s="311" t="s">
        <v>235</v>
      </c>
      <c r="I6" s="311"/>
      <c r="J6" s="311"/>
      <c r="K6" s="311"/>
      <c r="L6" s="311"/>
      <c r="M6" s="311"/>
    </row>
    <row r="8" spans="1:13" x14ac:dyDescent="0.2">
      <c r="H8" s="338" t="s">
        <v>236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8" t="s">
        <v>31</v>
      </c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">
        <v>232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39407</v>
      </c>
      <c r="C14" s="188">
        <v>85747</v>
      </c>
      <c r="D14" s="188">
        <v>21003</v>
      </c>
      <c r="E14" s="188">
        <v>23893</v>
      </c>
      <c r="F14" s="189">
        <v>170050</v>
      </c>
    </row>
    <row r="15" spans="1:13" ht="15" customHeight="1" x14ac:dyDescent="0.2">
      <c r="A15" s="187" t="s">
        <v>29</v>
      </c>
      <c r="B15" s="188">
        <v>49783</v>
      </c>
      <c r="C15" s="188">
        <v>46930</v>
      </c>
      <c r="D15" s="188">
        <v>13344</v>
      </c>
      <c r="E15" s="188">
        <v>105209</v>
      </c>
      <c r="F15" s="189">
        <v>215266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89190</v>
      </c>
      <c r="C17" s="195">
        <v>132677</v>
      </c>
      <c r="D17" s="195">
        <v>34347</v>
      </c>
      <c r="E17" s="195">
        <v>129102</v>
      </c>
      <c r="F17" s="196">
        <v>385316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299"/>
      <c r="B19" s="297"/>
      <c r="C19" s="298"/>
      <c r="D19" s="297"/>
      <c r="E19" s="297"/>
      <c r="F19" s="300"/>
      <c r="H19" s="168"/>
    </row>
    <row r="20" spans="1:13" x14ac:dyDescent="0.2">
      <c r="A20" s="186"/>
      <c r="B20" s="351" t="s">
        <v>236</v>
      </c>
      <c r="C20" s="351"/>
      <c r="D20" s="351"/>
      <c r="E20" s="351"/>
      <c r="F20" s="352"/>
    </row>
    <row r="21" spans="1:13" x14ac:dyDescent="0.2">
      <c r="A21" s="187" t="s">
        <v>28</v>
      </c>
      <c r="B21" s="188">
        <v>37135</v>
      </c>
      <c r="C21" s="188">
        <v>73169</v>
      </c>
      <c r="D21" s="188">
        <v>17648</v>
      </c>
      <c r="E21" s="188">
        <v>20814</v>
      </c>
      <c r="F21" s="189">
        <v>148766</v>
      </c>
    </row>
    <row r="22" spans="1:13" ht="15" customHeight="1" x14ac:dyDescent="0.2">
      <c r="A22" s="187" t="s">
        <v>29</v>
      </c>
      <c r="B22" s="188">
        <v>47435</v>
      </c>
      <c r="C22" s="188">
        <v>45343</v>
      </c>
      <c r="D22" s="188">
        <v>10980</v>
      </c>
      <c r="E22" s="188">
        <v>92951</v>
      </c>
      <c r="F22" s="189">
        <v>196709</v>
      </c>
      <c r="H22" s="338" t="s">
        <v>232</v>
      </c>
      <c r="I22" s="338"/>
      <c r="J22" s="338"/>
      <c r="K22" s="338"/>
      <c r="L22" s="338"/>
      <c r="M22" s="338"/>
    </row>
    <row r="23" spans="1:13" x14ac:dyDescent="0.2">
      <c r="A23" s="190"/>
      <c r="B23" s="191"/>
      <c r="C23" s="191"/>
      <c r="D23" s="191"/>
      <c r="E23" s="191"/>
      <c r="F23" s="192"/>
    </row>
    <row r="24" spans="1:13" x14ac:dyDescent="0.2">
      <c r="A24" s="207" t="s">
        <v>13</v>
      </c>
      <c r="B24" s="208">
        <v>84570</v>
      </c>
      <c r="C24" s="209">
        <v>118512</v>
      </c>
      <c r="D24" s="209">
        <v>28628</v>
      </c>
      <c r="E24" s="209">
        <v>113765</v>
      </c>
      <c r="F24" s="210">
        <v>345475</v>
      </c>
      <c r="I24" s="197"/>
      <c r="J24" s="197"/>
      <c r="K24" s="197"/>
      <c r="L24" s="197"/>
      <c r="M24" s="197"/>
    </row>
    <row r="25" spans="1:13" x14ac:dyDescent="0.2">
      <c r="A25" s="2" t="s">
        <v>21</v>
      </c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27</v>
      </c>
      <c r="B38" s="338" t="s">
        <v>120</v>
      </c>
      <c r="C38" s="338"/>
      <c r="D38" s="338"/>
      <c r="E38" s="338"/>
      <c r="F38" s="338"/>
      <c r="H38" s="338" t="s">
        <v>120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 t="s">
        <v>104</v>
      </c>
      <c r="C39" s="358"/>
      <c r="D39" s="358"/>
      <c r="E39" s="358"/>
      <c r="F39" s="358"/>
      <c r="H39" s="358" t="s">
        <v>104</v>
      </c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">
        <v>235</v>
      </c>
      <c r="B43" s="311"/>
      <c r="C43" s="311"/>
      <c r="D43" s="311"/>
      <c r="E43" s="311"/>
      <c r="F43" s="311"/>
      <c r="H43" s="311" t="s">
        <v>235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8" t="s">
        <v>31</v>
      </c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">
        <v>232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67.17</v>
      </c>
      <c r="C51" s="215">
        <v>61.56</v>
      </c>
      <c r="D51" s="215">
        <v>54.5</v>
      </c>
      <c r="E51" s="215">
        <v>76.62</v>
      </c>
      <c r="F51" s="216">
        <v>64.099999999999994</v>
      </c>
    </row>
    <row r="52" spans="1:6" s="50" customFormat="1" x14ac:dyDescent="0.2">
      <c r="A52" s="187" t="s">
        <v>29</v>
      </c>
      <c r="B52" s="215">
        <v>67.2</v>
      </c>
      <c r="C52" s="215">
        <v>60.93</v>
      </c>
      <c r="D52" s="215">
        <v>53.44</v>
      </c>
      <c r="E52" s="215">
        <v>74.569999999999993</v>
      </c>
      <c r="F52" s="216">
        <v>68.58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67.19</v>
      </c>
      <c r="C54" s="220">
        <v>61.34</v>
      </c>
      <c r="D54" s="220">
        <v>54.09</v>
      </c>
      <c r="E54" s="220">
        <v>74.95</v>
      </c>
      <c r="F54" s="221">
        <v>66.599999999999994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224"/>
      <c r="C56" s="201"/>
      <c r="D56" s="198"/>
      <c r="E56" s="132"/>
      <c r="F56" s="95"/>
    </row>
    <row r="57" spans="1:6" ht="15" customHeight="1" x14ac:dyDescent="0.2">
      <c r="A57" s="186"/>
      <c r="B57" s="353" t="s">
        <v>236</v>
      </c>
      <c r="C57" s="353"/>
      <c r="D57" s="353"/>
      <c r="E57" s="353"/>
      <c r="F57" s="354"/>
    </row>
    <row r="58" spans="1:6" x14ac:dyDescent="0.2">
      <c r="A58" s="187" t="s">
        <v>28</v>
      </c>
      <c r="B58" s="215">
        <v>67.2</v>
      </c>
      <c r="C58" s="215">
        <v>61.29</v>
      </c>
      <c r="D58" s="215">
        <v>54.71</v>
      </c>
      <c r="E58" s="215">
        <v>77.75</v>
      </c>
      <c r="F58" s="216">
        <v>64.290000000000006</v>
      </c>
    </row>
    <row r="59" spans="1:6" x14ac:dyDescent="0.2">
      <c r="A59" s="187" t="s">
        <v>29</v>
      </c>
      <c r="B59" s="215">
        <v>67.23</v>
      </c>
      <c r="C59" s="215">
        <v>60.82</v>
      </c>
      <c r="D59" s="215">
        <v>53.62</v>
      </c>
      <c r="E59" s="215">
        <v>75.33</v>
      </c>
      <c r="F59" s="216">
        <v>68.819999999999993</v>
      </c>
    </row>
    <row r="60" spans="1:6" x14ac:dyDescent="0.2">
      <c r="A60" s="190"/>
      <c r="B60" s="217"/>
      <c r="C60" s="217"/>
      <c r="D60" s="217"/>
      <c r="E60" s="217"/>
      <c r="F60" s="218"/>
    </row>
    <row r="61" spans="1:6" x14ac:dyDescent="0.2">
      <c r="A61" s="207" t="s">
        <v>13</v>
      </c>
      <c r="B61" s="227">
        <v>67.22</v>
      </c>
      <c r="C61" s="228">
        <v>61.11</v>
      </c>
      <c r="D61" s="228">
        <v>54.29</v>
      </c>
      <c r="E61" s="228">
        <v>75.77</v>
      </c>
      <c r="F61" s="229">
        <v>66.87</v>
      </c>
    </row>
    <row r="62" spans="1:6" x14ac:dyDescent="0.2">
      <c r="A62" s="2" t="s">
        <v>21</v>
      </c>
    </row>
    <row r="67" spans="1:13" ht="15" customHeight="1" x14ac:dyDescent="0.2"/>
    <row r="74" spans="1:13" x14ac:dyDescent="0.2">
      <c r="A74" s="3" t="s">
        <v>138</v>
      </c>
      <c r="B74" s="338" t="s">
        <v>120</v>
      </c>
      <c r="C74" s="338"/>
      <c r="D74" s="338"/>
      <c r="E74" s="338"/>
      <c r="F74" s="338"/>
      <c r="H74" s="338" t="s">
        <v>120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 t="s">
        <v>104</v>
      </c>
      <c r="C75" s="358"/>
      <c r="D75" s="358"/>
      <c r="E75" s="358"/>
      <c r="F75" s="358"/>
      <c r="H75" s="358" t="s">
        <v>104</v>
      </c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">
        <v>235</v>
      </c>
      <c r="B79" s="311"/>
      <c r="C79" s="311"/>
      <c r="D79" s="311"/>
      <c r="E79" s="311"/>
      <c r="F79" s="311"/>
      <c r="H79" s="311" t="s">
        <v>235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8" t="s">
        <v>31</v>
      </c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">
        <v>232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21000</v>
      </c>
      <c r="C87" s="188">
        <v>51811</v>
      </c>
      <c r="D87" s="188">
        <v>6570</v>
      </c>
      <c r="E87" s="188">
        <v>39809</v>
      </c>
      <c r="F87" s="232">
        <v>119190</v>
      </c>
    </row>
    <row r="88" spans="1:13" x14ac:dyDescent="0.2">
      <c r="A88" s="231" t="s">
        <v>35</v>
      </c>
      <c r="B88" s="188">
        <v>13786</v>
      </c>
      <c r="C88" s="188">
        <v>35131</v>
      </c>
      <c r="D88" s="188">
        <v>5355</v>
      </c>
      <c r="E88" s="188">
        <v>22846</v>
      </c>
      <c r="F88" s="189">
        <v>77118</v>
      </c>
    </row>
    <row r="89" spans="1:13" x14ac:dyDescent="0.2">
      <c r="A89" s="231" t="s">
        <v>36</v>
      </c>
      <c r="B89" s="188">
        <v>18131</v>
      </c>
      <c r="C89" s="188">
        <v>23744</v>
      </c>
      <c r="D89" s="188">
        <v>6266</v>
      </c>
      <c r="E89" s="188">
        <v>23906</v>
      </c>
      <c r="F89" s="189">
        <v>72047</v>
      </c>
    </row>
    <row r="90" spans="1:13" x14ac:dyDescent="0.2">
      <c r="A90" s="231" t="s">
        <v>37</v>
      </c>
      <c r="B90" s="188">
        <v>36273</v>
      </c>
      <c r="C90" s="188">
        <v>21991</v>
      </c>
      <c r="D90" s="188">
        <v>16156</v>
      </c>
      <c r="E90" s="188">
        <v>42541</v>
      </c>
      <c r="F90" s="189">
        <v>116961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89190</v>
      </c>
      <c r="C92" s="234">
        <v>132677</v>
      </c>
      <c r="D92" s="234">
        <v>34347</v>
      </c>
      <c r="E92" s="234">
        <v>129102</v>
      </c>
      <c r="F92" s="235">
        <v>385316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353" t="s">
        <v>236</v>
      </c>
      <c r="C94" s="353"/>
      <c r="D94" s="353"/>
      <c r="E94" s="353"/>
      <c r="F94" s="354"/>
    </row>
    <row r="95" spans="1:13" x14ac:dyDescent="0.2">
      <c r="A95" s="231" t="s">
        <v>34</v>
      </c>
      <c r="B95" s="188">
        <v>20496</v>
      </c>
      <c r="C95" s="188">
        <v>48179</v>
      </c>
      <c r="D95" s="188">
        <v>6092</v>
      </c>
      <c r="E95" s="188">
        <v>36382</v>
      </c>
      <c r="F95" s="232">
        <v>111149</v>
      </c>
    </row>
    <row r="96" spans="1:13" x14ac:dyDescent="0.2">
      <c r="A96" s="231" t="s">
        <v>35</v>
      </c>
      <c r="B96" s="188">
        <v>13496</v>
      </c>
      <c r="C96" s="188">
        <v>33651</v>
      </c>
      <c r="D96" s="188">
        <v>4672</v>
      </c>
      <c r="E96" s="188">
        <v>19795</v>
      </c>
      <c r="F96" s="189">
        <v>71614</v>
      </c>
    </row>
    <row r="97" spans="1:6" x14ac:dyDescent="0.2">
      <c r="A97" s="231" t="s">
        <v>36</v>
      </c>
      <c r="B97" s="188">
        <v>16529</v>
      </c>
      <c r="C97" s="188">
        <v>20559</v>
      </c>
      <c r="D97" s="188">
        <v>5198</v>
      </c>
      <c r="E97" s="188">
        <v>20758</v>
      </c>
      <c r="F97" s="189">
        <v>63044</v>
      </c>
    </row>
    <row r="98" spans="1:6" x14ac:dyDescent="0.2">
      <c r="A98" s="231" t="s">
        <v>37</v>
      </c>
      <c r="B98" s="188">
        <v>34049</v>
      </c>
      <c r="C98" s="188">
        <v>16123</v>
      </c>
      <c r="D98" s="188">
        <v>12666</v>
      </c>
      <c r="E98" s="188">
        <v>36830</v>
      </c>
      <c r="F98" s="189">
        <v>99668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84570</v>
      </c>
      <c r="C100" s="240">
        <v>118512</v>
      </c>
      <c r="D100" s="240">
        <v>28628</v>
      </c>
      <c r="E100" s="240">
        <v>113765</v>
      </c>
      <c r="F100" s="241">
        <v>345475</v>
      </c>
    </row>
    <row r="101" spans="1:6" x14ac:dyDescent="0.2">
      <c r="A101" s="2" t="s">
        <v>40</v>
      </c>
      <c r="B101" s="242"/>
      <c r="C101" s="242"/>
      <c r="D101" s="242"/>
      <c r="E101" s="242"/>
      <c r="F101" s="238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05" spans="1:6" x14ac:dyDescent="0.2">
      <c r="A105" s="2" t="s">
        <v>21</v>
      </c>
    </row>
    <row r="109" spans="1:6" x14ac:dyDescent="0.2">
      <c r="F109" s="242"/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195</v>
      </c>
      <c r="B116" s="338" t="s">
        <v>120</v>
      </c>
      <c r="C116" s="338"/>
      <c r="D116" s="338"/>
      <c r="E116" s="338"/>
      <c r="F116" s="338"/>
      <c r="H116" s="338" t="s">
        <v>120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 t="s">
        <v>104</v>
      </c>
      <c r="C117" s="358"/>
      <c r="D117" s="358"/>
      <c r="E117" s="358"/>
      <c r="F117" s="358"/>
      <c r="H117" s="358" t="s">
        <v>104</v>
      </c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">
        <v>235</v>
      </c>
      <c r="B121" s="311"/>
      <c r="C121" s="311"/>
      <c r="D121" s="311"/>
      <c r="E121" s="311"/>
      <c r="F121" s="311"/>
      <c r="H121" s="311" t="s">
        <v>235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">
        <v>236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8" t="s">
        <v>31</v>
      </c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">
        <v>232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9</v>
      </c>
      <c r="C129" s="247">
        <v>359</v>
      </c>
      <c r="D129" s="247">
        <v>16283</v>
      </c>
      <c r="E129" s="247">
        <v>8862</v>
      </c>
      <c r="F129" s="232">
        <v>25513</v>
      </c>
    </row>
    <row r="130" spans="1:13" x14ac:dyDescent="0.2">
      <c r="A130" s="187" t="s">
        <v>25</v>
      </c>
      <c r="B130" s="247">
        <v>678</v>
      </c>
      <c r="C130" s="247">
        <v>41197</v>
      </c>
      <c r="D130" s="247">
        <v>9793</v>
      </c>
      <c r="E130" s="247">
        <v>6001</v>
      </c>
      <c r="F130" s="232">
        <v>57669</v>
      </c>
    </row>
    <row r="131" spans="1:13" x14ac:dyDescent="0.2">
      <c r="A131" s="187" t="s">
        <v>23</v>
      </c>
      <c r="B131" s="247">
        <v>3234</v>
      </c>
      <c r="C131" s="247">
        <v>82635</v>
      </c>
      <c r="D131" s="247">
        <v>7159</v>
      </c>
      <c r="E131" s="247">
        <v>8551</v>
      </c>
      <c r="F131" s="232">
        <v>101579</v>
      </c>
    </row>
    <row r="132" spans="1:13" x14ac:dyDescent="0.2">
      <c r="A132" s="187" t="s">
        <v>100</v>
      </c>
      <c r="B132" s="247">
        <v>77382</v>
      </c>
      <c r="C132" s="247">
        <v>8481</v>
      </c>
      <c r="D132" s="247">
        <v>1005</v>
      </c>
      <c r="E132" s="247">
        <v>6967</v>
      </c>
      <c r="F132" s="232">
        <v>93835</v>
      </c>
    </row>
    <row r="133" spans="1:13" x14ac:dyDescent="0.2">
      <c r="A133" s="187" t="s">
        <v>101</v>
      </c>
      <c r="B133" s="247">
        <v>7887</v>
      </c>
      <c r="C133" s="247">
        <v>5</v>
      </c>
      <c r="D133" s="247">
        <v>107</v>
      </c>
      <c r="E133" s="247">
        <v>98721</v>
      </c>
      <c r="F133" s="22">
        <v>106720</v>
      </c>
    </row>
    <row r="134" spans="1:13" s="50" customFormat="1" x14ac:dyDescent="0.2">
      <c r="A134" s="113" t="s">
        <v>13</v>
      </c>
      <c r="B134" s="234">
        <v>89190</v>
      </c>
      <c r="C134" s="234">
        <v>132677</v>
      </c>
      <c r="D134" s="234">
        <v>34347</v>
      </c>
      <c r="E134" s="234">
        <v>129102</v>
      </c>
      <c r="F134" s="235">
        <v>385316</v>
      </c>
    </row>
    <row r="135" spans="1:13" s="168" customFormat="1" x14ac:dyDescent="0.2">
      <c r="A135" s="248" t="s">
        <v>84</v>
      </c>
      <c r="B135" s="249">
        <v>67.19</v>
      </c>
      <c r="C135" s="250">
        <v>61.34</v>
      </c>
      <c r="D135" s="250">
        <v>54.09</v>
      </c>
      <c r="E135" s="250">
        <v>74.95</v>
      </c>
      <c r="F135" s="250">
        <v>66.599999999999994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353" t="s">
        <v>236</v>
      </c>
      <c r="C137" s="353"/>
      <c r="D137" s="353"/>
      <c r="E137" s="353"/>
      <c r="F137" s="354"/>
    </row>
    <row r="138" spans="1:13" s="256" customFormat="1" x14ac:dyDescent="0.2">
      <c r="A138" s="187" t="s">
        <v>38</v>
      </c>
      <c r="B138" s="188">
        <v>8</v>
      </c>
      <c r="C138" s="188">
        <v>140</v>
      </c>
      <c r="D138" s="188">
        <v>13237</v>
      </c>
      <c r="E138" s="188">
        <v>6545</v>
      </c>
      <c r="F138" s="189">
        <v>19930</v>
      </c>
    </row>
    <row r="139" spans="1:13" s="256" customFormat="1" x14ac:dyDescent="0.2">
      <c r="A139" s="187" t="s">
        <v>25</v>
      </c>
      <c r="B139" s="188">
        <v>614</v>
      </c>
      <c r="C139" s="188">
        <v>43047</v>
      </c>
      <c r="D139" s="188">
        <v>8067</v>
      </c>
      <c r="E139" s="188">
        <v>4784</v>
      </c>
      <c r="F139" s="189">
        <v>56512</v>
      </c>
    </row>
    <row r="140" spans="1:13" s="256" customFormat="1" x14ac:dyDescent="0.2">
      <c r="A140" s="187" t="s">
        <v>23</v>
      </c>
      <c r="B140" s="188">
        <v>2461</v>
      </c>
      <c r="C140" s="188">
        <v>67884</v>
      </c>
      <c r="D140" s="188">
        <v>6129</v>
      </c>
      <c r="E140" s="188">
        <v>7104</v>
      </c>
      <c r="F140" s="189">
        <v>83578</v>
      </c>
      <c r="H140" s="359" t="s">
        <v>232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74101</v>
      </c>
      <c r="C141" s="188">
        <v>7441</v>
      </c>
      <c r="D141" s="188">
        <v>1087</v>
      </c>
      <c r="E141" s="188">
        <v>5780</v>
      </c>
      <c r="F141" s="189">
        <v>88409</v>
      </c>
    </row>
    <row r="142" spans="1:13" s="158" customFormat="1" x14ac:dyDescent="0.2">
      <c r="A142" s="187" t="s">
        <v>101</v>
      </c>
      <c r="B142" s="188">
        <v>7386</v>
      </c>
      <c r="C142" s="188">
        <v>0</v>
      </c>
      <c r="D142" s="188">
        <v>108</v>
      </c>
      <c r="E142" s="188">
        <v>89552</v>
      </c>
      <c r="F142" s="189">
        <v>97046</v>
      </c>
    </row>
    <row r="143" spans="1:13" s="168" customFormat="1" x14ac:dyDescent="0.2">
      <c r="A143" s="113" t="s">
        <v>13</v>
      </c>
      <c r="B143" s="258">
        <v>84570</v>
      </c>
      <c r="C143" s="258">
        <v>118512</v>
      </c>
      <c r="D143" s="258">
        <v>28628</v>
      </c>
      <c r="E143" s="258">
        <v>113765</v>
      </c>
      <c r="F143" s="167">
        <v>345475</v>
      </c>
    </row>
    <row r="144" spans="1:13" x14ac:dyDescent="0.2">
      <c r="A144" s="248" t="s">
        <v>84</v>
      </c>
      <c r="B144" s="249">
        <v>67.22</v>
      </c>
      <c r="C144" s="250">
        <v>61.11</v>
      </c>
      <c r="D144" s="250">
        <v>54.29</v>
      </c>
      <c r="E144" s="250">
        <v>75.77</v>
      </c>
      <c r="F144" s="250">
        <v>66.87</v>
      </c>
      <c r="I144" s="257"/>
    </row>
    <row r="145" spans="1:14" x14ac:dyDescent="0.2">
      <c r="A145" s="303"/>
      <c r="B145" s="265"/>
      <c r="C145" s="265"/>
      <c r="D145" s="265"/>
      <c r="E145" s="265"/>
      <c r="F145" s="28"/>
      <c r="M145" s="63"/>
    </row>
    <row r="146" spans="1:14" x14ac:dyDescent="0.2">
      <c r="A146" s="262" t="s">
        <v>45</v>
      </c>
      <c r="B146" s="263"/>
      <c r="C146" s="263"/>
      <c r="D146" s="138"/>
      <c r="E146" s="138"/>
      <c r="F146" s="138"/>
    </row>
    <row r="147" spans="1:14" x14ac:dyDescent="0.2">
      <c r="A147" s="2" t="s">
        <v>21</v>
      </c>
      <c r="D147" s="138"/>
      <c r="E147" s="138"/>
      <c r="F147" s="138"/>
    </row>
    <row r="148" spans="1:14" x14ac:dyDescent="0.2">
      <c r="A148" s="138"/>
      <c r="B148" s="138"/>
      <c r="C148" s="138"/>
      <c r="D148" s="138"/>
      <c r="E148" s="138"/>
      <c r="F148" s="138"/>
    </row>
    <row r="149" spans="1:14" x14ac:dyDescent="0.2">
      <c r="A149" s="138"/>
      <c r="B149" s="138"/>
      <c r="C149" s="138"/>
      <c r="D149" s="138"/>
      <c r="E149" s="138"/>
      <c r="F149" s="138"/>
    </row>
    <row r="150" spans="1:14" s="158" customFormat="1" x14ac:dyDescent="0.2">
      <c r="A150" s="160"/>
      <c r="B150" s="160"/>
      <c r="C150" s="160"/>
      <c r="D150" s="160"/>
      <c r="E150" s="160"/>
      <c r="F150" s="160"/>
    </row>
    <row r="151" spans="1:14" s="168" customFormat="1" x14ac:dyDescent="0.2">
      <c r="A151" s="301"/>
      <c r="B151" s="301"/>
      <c r="C151" s="301"/>
      <c r="D151" s="301"/>
      <c r="E151" s="301"/>
      <c r="F151" s="301"/>
    </row>
    <row r="152" spans="1:14" s="50" customFormat="1" x14ac:dyDescent="0.2">
      <c r="A152" s="272"/>
      <c r="B152" s="272"/>
      <c r="C152" s="272"/>
      <c r="D152" s="272"/>
      <c r="E152" s="272"/>
      <c r="F152" s="272"/>
    </row>
    <row r="153" spans="1:14" x14ac:dyDescent="0.2">
      <c r="A153" s="138"/>
      <c r="B153" s="138"/>
      <c r="C153" s="138"/>
      <c r="D153" s="138"/>
      <c r="E153" s="138"/>
      <c r="F153" s="138"/>
    </row>
    <row r="154" spans="1:14" x14ac:dyDescent="0.2">
      <c r="A154" s="272"/>
      <c r="B154" s="302"/>
      <c r="C154" s="302"/>
      <c r="D154" s="302"/>
      <c r="E154" s="302"/>
      <c r="F154" s="302"/>
    </row>
    <row r="155" spans="1:14" x14ac:dyDescent="0.2">
      <c r="D155" s="263"/>
      <c r="E155" s="263"/>
      <c r="F155" s="263"/>
    </row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196</v>
      </c>
      <c r="B159" s="338" t="s">
        <v>120</v>
      </c>
      <c r="C159" s="338"/>
      <c r="D159" s="338"/>
      <c r="E159" s="338"/>
      <c r="F159" s="338"/>
      <c r="H159" s="3" t="s">
        <v>197</v>
      </c>
      <c r="I159" s="338" t="s">
        <v>120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 t="s">
        <v>104</v>
      </c>
      <c r="C160" s="358"/>
      <c r="D160" s="358"/>
      <c r="E160" s="358"/>
      <c r="F160" s="358"/>
      <c r="H160" s="3"/>
      <c r="I160" s="358" t="s">
        <v>104</v>
      </c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">
        <v>235</v>
      </c>
      <c r="B164" s="311"/>
      <c r="C164" s="311"/>
      <c r="D164" s="311"/>
      <c r="E164" s="311"/>
      <c r="F164" s="311"/>
      <c r="H164" s="311" t="s">
        <v>235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8" t="s">
        <v>31</v>
      </c>
      <c r="D169" s="179"/>
      <c r="E169" s="179"/>
      <c r="F169" s="180"/>
      <c r="H169" s="269" t="s">
        <v>86</v>
      </c>
      <c r="I169" s="178"/>
      <c r="J169" s="178" t="s">
        <v>31</v>
      </c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">
        <v>232</v>
      </c>
      <c r="C171" s="351"/>
      <c r="D171" s="351"/>
      <c r="E171" s="351"/>
      <c r="F171" s="352"/>
      <c r="H171" s="186"/>
      <c r="I171" s="351" t="s">
        <v>232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4670</v>
      </c>
      <c r="C172" s="188">
        <v>1266</v>
      </c>
      <c r="D172" s="188">
        <v>4519</v>
      </c>
      <c r="E172" s="188">
        <v>13541</v>
      </c>
      <c r="F172" s="189">
        <v>23996</v>
      </c>
      <c r="H172" s="270" t="s">
        <v>47</v>
      </c>
      <c r="I172" s="188">
        <v>11676</v>
      </c>
      <c r="J172" s="188">
        <v>939</v>
      </c>
      <c r="K172" s="188">
        <v>5322</v>
      </c>
      <c r="L172" s="188">
        <v>13776</v>
      </c>
      <c r="M172" s="189">
        <v>31713</v>
      </c>
    </row>
    <row r="173" spans="1:13" x14ac:dyDescent="0.2">
      <c r="A173" s="270" t="s">
        <v>48</v>
      </c>
      <c r="B173" s="188">
        <v>13662</v>
      </c>
      <c r="C173" s="188">
        <v>2161</v>
      </c>
      <c r="D173" s="188">
        <v>10088</v>
      </c>
      <c r="E173" s="188">
        <v>9333</v>
      </c>
      <c r="F173" s="189">
        <v>35244</v>
      </c>
      <c r="H173" s="270" t="s">
        <v>48</v>
      </c>
      <c r="I173" s="188">
        <v>29652</v>
      </c>
      <c r="J173" s="188">
        <v>8509</v>
      </c>
      <c r="K173" s="188">
        <v>6579</v>
      </c>
      <c r="L173" s="188">
        <v>59816</v>
      </c>
      <c r="M173" s="189">
        <v>104556</v>
      </c>
    </row>
    <row r="174" spans="1:13" x14ac:dyDescent="0.2">
      <c r="A174" s="270" t="s">
        <v>49</v>
      </c>
      <c r="B174" s="188">
        <v>10218</v>
      </c>
      <c r="C174" s="188">
        <v>15835</v>
      </c>
      <c r="D174" s="188">
        <v>5093</v>
      </c>
      <c r="E174" s="188">
        <v>783</v>
      </c>
      <c r="F174" s="189">
        <v>31929</v>
      </c>
      <c r="H174" s="270" t="s">
        <v>49</v>
      </c>
      <c r="I174" s="188">
        <v>5598</v>
      </c>
      <c r="J174" s="188">
        <v>17538</v>
      </c>
      <c r="K174" s="188">
        <v>1257</v>
      </c>
      <c r="L174" s="188">
        <v>21518</v>
      </c>
      <c r="M174" s="189">
        <v>45911</v>
      </c>
    </row>
    <row r="175" spans="1:13" x14ac:dyDescent="0.2">
      <c r="A175" s="270" t="s">
        <v>50</v>
      </c>
      <c r="B175" s="188">
        <v>4264</v>
      </c>
      <c r="C175" s="188">
        <v>26753</v>
      </c>
      <c r="D175" s="188">
        <v>948</v>
      </c>
      <c r="E175" s="188">
        <v>160</v>
      </c>
      <c r="F175" s="189">
        <v>32125</v>
      </c>
      <c r="H175" s="270" t="s">
        <v>50</v>
      </c>
      <c r="I175" s="188">
        <v>1508</v>
      </c>
      <c r="J175" s="188">
        <v>8841</v>
      </c>
      <c r="K175" s="188">
        <v>135</v>
      </c>
      <c r="L175" s="188">
        <v>5820</v>
      </c>
      <c r="M175" s="189">
        <v>16304</v>
      </c>
    </row>
    <row r="176" spans="1:13" x14ac:dyDescent="0.2">
      <c r="A176" s="270" t="s">
        <v>51</v>
      </c>
      <c r="B176" s="188">
        <v>3206</v>
      </c>
      <c r="C176" s="188">
        <v>24229</v>
      </c>
      <c r="D176" s="188">
        <v>251</v>
      </c>
      <c r="E176" s="188">
        <v>58</v>
      </c>
      <c r="F176" s="189">
        <v>27744</v>
      </c>
      <c r="H176" s="270" t="s">
        <v>51</v>
      </c>
      <c r="I176" s="188">
        <v>929</v>
      </c>
      <c r="J176" s="188">
        <v>8100</v>
      </c>
      <c r="K176" s="188">
        <v>46</v>
      </c>
      <c r="L176" s="188">
        <v>3253</v>
      </c>
      <c r="M176" s="189">
        <v>12328</v>
      </c>
    </row>
    <row r="177" spans="1:13" x14ac:dyDescent="0.2">
      <c r="A177" s="270" t="s">
        <v>52</v>
      </c>
      <c r="B177" s="188">
        <v>3387</v>
      </c>
      <c r="C177" s="188">
        <v>15503</v>
      </c>
      <c r="D177" s="188">
        <v>104</v>
      </c>
      <c r="E177" s="188">
        <v>18</v>
      </c>
      <c r="F177" s="189">
        <v>19012</v>
      </c>
      <c r="H177" s="270" t="s">
        <v>52</v>
      </c>
      <c r="I177" s="188">
        <v>420</v>
      </c>
      <c r="J177" s="188">
        <v>3003</v>
      </c>
      <c r="K177" s="188">
        <v>5</v>
      </c>
      <c r="L177" s="188">
        <v>1026</v>
      </c>
      <c r="M177" s="189">
        <v>4454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39407</v>
      </c>
      <c r="C179" s="234">
        <v>85747</v>
      </c>
      <c r="D179" s="234">
        <v>21003</v>
      </c>
      <c r="E179" s="234">
        <v>23893</v>
      </c>
      <c r="F179" s="235">
        <v>170050</v>
      </c>
      <c r="H179" s="113" t="s">
        <v>13</v>
      </c>
      <c r="I179" s="234">
        <v>49783</v>
      </c>
      <c r="J179" s="234">
        <v>46930</v>
      </c>
      <c r="K179" s="234">
        <v>13344</v>
      </c>
      <c r="L179" s="234">
        <v>105209</v>
      </c>
      <c r="M179" s="235">
        <v>215266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">
        <v>236</v>
      </c>
      <c r="C182" s="353"/>
      <c r="D182" s="353"/>
      <c r="E182" s="353"/>
      <c r="F182" s="354"/>
      <c r="H182" s="186"/>
      <c r="I182" s="353" t="s">
        <v>236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3811</v>
      </c>
      <c r="C183" s="188">
        <v>669</v>
      </c>
      <c r="D183" s="188">
        <v>3727</v>
      </c>
      <c r="E183" s="188">
        <v>12049</v>
      </c>
      <c r="F183" s="189">
        <v>20256</v>
      </c>
      <c r="H183" s="270" t="s">
        <v>47</v>
      </c>
      <c r="I183" s="188">
        <v>9764</v>
      </c>
      <c r="J183" s="188">
        <v>545</v>
      </c>
      <c r="K183" s="188">
        <v>4337</v>
      </c>
      <c r="L183" s="188">
        <v>9711</v>
      </c>
      <c r="M183" s="189">
        <v>24357</v>
      </c>
    </row>
    <row r="184" spans="1:13" s="50" customFormat="1" x14ac:dyDescent="0.2">
      <c r="A184" s="270" t="s">
        <v>48</v>
      </c>
      <c r="B184" s="188">
        <v>12632</v>
      </c>
      <c r="C184" s="188">
        <v>1274</v>
      </c>
      <c r="D184" s="188">
        <v>8498</v>
      </c>
      <c r="E184" s="188">
        <v>7858</v>
      </c>
      <c r="F184" s="189">
        <v>30262</v>
      </c>
      <c r="H184" s="270" t="s">
        <v>48</v>
      </c>
      <c r="I184" s="188">
        <v>28699</v>
      </c>
      <c r="J184" s="188">
        <v>8958</v>
      </c>
      <c r="K184" s="188">
        <v>5412</v>
      </c>
      <c r="L184" s="188">
        <v>52391</v>
      </c>
      <c r="M184" s="189">
        <v>95460</v>
      </c>
    </row>
    <row r="185" spans="1:13" s="50" customFormat="1" x14ac:dyDescent="0.2">
      <c r="A185" s="270" t="s">
        <v>49</v>
      </c>
      <c r="B185" s="188">
        <v>9886</v>
      </c>
      <c r="C185" s="188">
        <v>13192</v>
      </c>
      <c r="D185" s="188">
        <v>4283</v>
      </c>
      <c r="E185" s="188">
        <v>684</v>
      </c>
      <c r="F185" s="189">
        <v>28045</v>
      </c>
      <c r="H185" s="270" t="s">
        <v>49</v>
      </c>
      <c r="I185" s="188">
        <v>5899</v>
      </c>
      <c r="J185" s="188">
        <v>16795</v>
      </c>
      <c r="K185" s="188">
        <v>1063</v>
      </c>
      <c r="L185" s="188">
        <v>20871</v>
      </c>
      <c r="M185" s="189">
        <v>44628</v>
      </c>
    </row>
    <row r="186" spans="1:13" s="50" customFormat="1" x14ac:dyDescent="0.2">
      <c r="A186" s="270" t="s">
        <v>50</v>
      </c>
      <c r="B186" s="188">
        <v>4167</v>
      </c>
      <c r="C186" s="188">
        <v>24642</v>
      </c>
      <c r="D186" s="188">
        <v>853</v>
      </c>
      <c r="E186" s="188">
        <v>154</v>
      </c>
      <c r="F186" s="189">
        <v>29816</v>
      </c>
      <c r="H186" s="270" t="s">
        <v>50</v>
      </c>
      <c r="I186" s="188">
        <v>1575</v>
      </c>
      <c r="J186" s="188">
        <v>8087</v>
      </c>
      <c r="K186" s="188">
        <v>118</v>
      </c>
      <c r="L186" s="188">
        <v>5749</v>
      </c>
      <c r="M186" s="189">
        <v>15529</v>
      </c>
    </row>
    <row r="187" spans="1:13" s="50" customFormat="1" x14ac:dyDescent="0.2">
      <c r="A187" s="270" t="s">
        <v>51</v>
      </c>
      <c r="B187" s="188">
        <v>3119</v>
      </c>
      <c r="C187" s="188">
        <v>20560</v>
      </c>
      <c r="D187" s="188">
        <v>220</v>
      </c>
      <c r="E187" s="188">
        <v>61</v>
      </c>
      <c r="F187" s="189">
        <v>23960</v>
      </c>
      <c r="H187" s="270" t="s">
        <v>51</v>
      </c>
      <c r="I187" s="188">
        <v>987</v>
      </c>
      <c r="J187" s="188">
        <v>7757</v>
      </c>
      <c r="K187" s="188">
        <v>42</v>
      </c>
      <c r="L187" s="188">
        <v>3210</v>
      </c>
      <c r="M187" s="189">
        <v>11996</v>
      </c>
    </row>
    <row r="188" spans="1:13" s="50" customFormat="1" x14ac:dyDescent="0.2">
      <c r="A188" s="270" t="s">
        <v>52</v>
      </c>
      <c r="B188" s="188">
        <v>3520</v>
      </c>
      <c r="C188" s="188">
        <v>12832</v>
      </c>
      <c r="D188" s="188">
        <v>67</v>
      </c>
      <c r="E188" s="188">
        <v>8</v>
      </c>
      <c r="F188" s="189">
        <v>16427</v>
      </c>
      <c r="H188" s="270" t="s">
        <v>52</v>
      </c>
      <c r="I188" s="188">
        <v>511</v>
      </c>
      <c r="J188" s="188">
        <v>3201</v>
      </c>
      <c r="K188" s="188">
        <v>8</v>
      </c>
      <c r="L188" s="188">
        <v>1019</v>
      </c>
      <c r="M188" s="189">
        <v>4739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37135</v>
      </c>
      <c r="C190" s="240">
        <v>73169</v>
      </c>
      <c r="D190" s="240">
        <v>17648</v>
      </c>
      <c r="E190" s="240">
        <v>20814</v>
      </c>
      <c r="F190" s="241">
        <v>148766</v>
      </c>
      <c r="H190" s="239" t="s">
        <v>13</v>
      </c>
      <c r="I190" s="240">
        <v>47435</v>
      </c>
      <c r="J190" s="240">
        <v>45343</v>
      </c>
      <c r="K190" s="240">
        <v>10980</v>
      </c>
      <c r="L190" s="240">
        <v>92951</v>
      </c>
      <c r="M190" s="241">
        <v>196709</v>
      </c>
    </row>
    <row r="191" spans="1:13" s="50" customFormat="1" x14ac:dyDescent="0.2">
      <c r="A191" s="2" t="s">
        <v>21</v>
      </c>
      <c r="B191" s="242"/>
      <c r="C191" s="242"/>
      <c r="D191" s="242"/>
      <c r="E191" s="242"/>
      <c r="F191" s="242"/>
      <c r="H191" s="2" t="s">
        <v>21</v>
      </c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198</v>
      </c>
      <c r="B196" s="338" t="s">
        <v>120</v>
      </c>
      <c r="C196" s="338"/>
      <c r="D196" s="338"/>
      <c r="E196" s="338"/>
      <c r="F196" s="338"/>
      <c r="H196" s="338" t="s">
        <v>120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 t="s">
        <v>104</v>
      </c>
      <c r="C197" s="358"/>
      <c r="D197" s="358"/>
      <c r="E197" s="358"/>
      <c r="F197" s="358"/>
      <c r="H197" s="358" t="s">
        <v>104</v>
      </c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">
        <v>235</v>
      </c>
      <c r="B201" s="311"/>
      <c r="C201" s="311"/>
      <c r="D201" s="311"/>
      <c r="E201" s="311"/>
      <c r="F201" s="311"/>
      <c r="H201" s="311" t="s">
        <v>235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8" t="s">
        <v>31</v>
      </c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">
        <v>232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16346</v>
      </c>
      <c r="C209" s="188">
        <v>2205</v>
      </c>
      <c r="D209" s="188">
        <v>9841</v>
      </c>
      <c r="E209" s="188">
        <v>27317</v>
      </c>
      <c r="F209" s="189">
        <v>55709</v>
      </c>
    </row>
    <row r="210" spans="1:6" x14ac:dyDescent="0.2">
      <c r="A210" s="270" t="s">
        <v>48</v>
      </c>
      <c r="B210" s="188">
        <v>43314</v>
      </c>
      <c r="C210" s="188">
        <v>10670</v>
      </c>
      <c r="D210" s="188">
        <v>16667</v>
      </c>
      <c r="E210" s="188">
        <v>69149</v>
      </c>
      <c r="F210" s="189">
        <v>139800</v>
      </c>
    </row>
    <row r="211" spans="1:6" x14ac:dyDescent="0.2">
      <c r="A211" s="270" t="s">
        <v>49</v>
      </c>
      <c r="B211" s="188">
        <v>15816</v>
      </c>
      <c r="C211" s="188">
        <v>33373</v>
      </c>
      <c r="D211" s="188">
        <v>6350</v>
      </c>
      <c r="E211" s="188">
        <v>22301</v>
      </c>
      <c r="F211" s="189">
        <v>77840</v>
      </c>
    </row>
    <row r="212" spans="1:6" x14ac:dyDescent="0.2">
      <c r="A212" s="270" t="s">
        <v>50</v>
      </c>
      <c r="B212" s="188">
        <v>5772</v>
      </c>
      <c r="C212" s="188">
        <v>35594</v>
      </c>
      <c r="D212" s="188">
        <v>1083</v>
      </c>
      <c r="E212" s="188">
        <v>5980</v>
      </c>
      <c r="F212" s="189">
        <v>48429</v>
      </c>
    </row>
    <row r="213" spans="1:6" x14ac:dyDescent="0.2">
      <c r="A213" s="270" t="s">
        <v>51</v>
      </c>
      <c r="B213" s="188">
        <v>4135</v>
      </c>
      <c r="C213" s="188">
        <v>32329</v>
      </c>
      <c r="D213" s="188">
        <v>297</v>
      </c>
      <c r="E213" s="188">
        <v>3311</v>
      </c>
      <c r="F213" s="189">
        <v>40072</v>
      </c>
    </row>
    <row r="214" spans="1:6" x14ac:dyDescent="0.2">
      <c r="A214" s="270" t="s">
        <v>52</v>
      </c>
      <c r="B214" s="188">
        <v>3807</v>
      </c>
      <c r="C214" s="188">
        <v>18506</v>
      </c>
      <c r="D214" s="188">
        <v>109</v>
      </c>
      <c r="E214" s="188">
        <v>1044</v>
      </c>
      <c r="F214" s="189">
        <v>23466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89190</v>
      </c>
      <c r="C216" s="234">
        <v>132677</v>
      </c>
      <c r="D216" s="234">
        <v>34347</v>
      </c>
      <c r="E216" s="234">
        <v>129102</v>
      </c>
      <c r="F216" s="235">
        <v>385316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">
        <v>236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13575</v>
      </c>
      <c r="C219" s="188">
        <v>1214</v>
      </c>
      <c r="D219" s="188">
        <v>8064</v>
      </c>
      <c r="E219" s="188">
        <v>21760</v>
      </c>
      <c r="F219" s="189">
        <v>44613</v>
      </c>
    </row>
    <row r="220" spans="1:6" x14ac:dyDescent="0.2">
      <c r="A220" s="270" t="s">
        <v>48</v>
      </c>
      <c r="B220" s="188">
        <v>41331</v>
      </c>
      <c r="C220" s="188">
        <v>10232</v>
      </c>
      <c r="D220" s="188">
        <v>13910</v>
      </c>
      <c r="E220" s="188">
        <v>60249</v>
      </c>
      <c r="F220" s="189">
        <v>125722</v>
      </c>
    </row>
    <row r="221" spans="1:6" x14ac:dyDescent="0.2">
      <c r="A221" s="270" t="s">
        <v>49</v>
      </c>
      <c r="B221" s="188">
        <v>15785</v>
      </c>
      <c r="C221" s="188">
        <v>29987</v>
      </c>
      <c r="D221" s="188">
        <v>5346</v>
      </c>
      <c r="E221" s="188">
        <v>21555</v>
      </c>
      <c r="F221" s="189">
        <v>72673</v>
      </c>
    </row>
    <row r="222" spans="1:6" x14ac:dyDescent="0.2">
      <c r="A222" s="270" t="s">
        <v>50</v>
      </c>
      <c r="B222" s="188">
        <v>5742</v>
      </c>
      <c r="C222" s="188">
        <v>32729</v>
      </c>
      <c r="D222" s="188">
        <v>971</v>
      </c>
      <c r="E222" s="188">
        <v>5903</v>
      </c>
      <c r="F222" s="189">
        <v>45345</v>
      </c>
    </row>
    <row r="223" spans="1:6" x14ac:dyDescent="0.2">
      <c r="A223" s="270" t="s">
        <v>51</v>
      </c>
      <c r="B223" s="188">
        <v>4106</v>
      </c>
      <c r="C223" s="188">
        <v>28317</v>
      </c>
      <c r="D223" s="188">
        <v>262</v>
      </c>
      <c r="E223" s="188">
        <v>3271</v>
      </c>
      <c r="F223" s="189">
        <v>35956</v>
      </c>
    </row>
    <row r="224" spans="1:6" x14ac:dyDescent="0.2">
      <c r="A224" s="270" t="s">
        <v>52</v>
      </c>
      <c r="B224" s="188">
        <v>4031</v>
      </c>
      <c r="C224" s="188">
        <v>16033</v>
      </c>
      <c r="D224" s="188">
        <v>75</v>
      </c>
      <c r="E224" s="188">
        <v>1027</v>
      </c>
      <c r="F224" s="189">
        <v>21166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239" t="s">
        <v>13</v>
      </c>
      <c r="B226" s="240">
        <v>84570</v>
      </c>
      <c r="C226" s="240">
        <v>118512</v>
      </c>
      <c r="D226" s="240">
        <v>28628</v>
      </c>
      <c r="E226" s="240">
        <v>113765</v>
      </c>
      <c r="F226" s="241">
        <v>345475</v>
      </c>
    </row>
    <row r="227" spans="1:13" s="50" customFormat="1" x14ac:dyDescent="0.2">
      <c r="A227" s="2" t="s">
        <v>21</v>
      </c>
      <c r="B227" s="242"/>
      <c r="C227" s="242"/>
      <c r="D227" s="242"/>
      <c r="E227" s="242"/>
      <c r="F227" s="242"/>
    </row>
    <row r="228" spans="1:13" s="50" customFormat="1" x14ac:dyDescent="0.2"/>
    <row r="229" spans="1:13" s="50" customFormat="1" x14ac:dyDescent="0.2"/>
    <row r="230" spans="1:13" s="50" customFormat="1" x14ac:dyDescent="0.2"/>
    <row r="231" spans="1:13" s="50" customFormat="1" x14ac:dyDescent="0.2"/>
    <row r="232" spans="1:13" s="50" customFormat="1" x14ac:dyDescent="0.2"/>
    <row r="233" spans="1:13" s="50" customFormat="1" x14ac:dyDescent="0.2"/>
    <row r="234" spans="1:13" s="50" customFormat="1" x14ac:dyDescent="0.2"/>
    <row r="235" spans="1:13" s="50" customFormat="1" x14ac:dyDescent="0.2"/>
    <row r="236" spans="1:13" s="50" customFormat="1" x14ac:dyDescent="0.2"/>
    <row r="237" spans="1:13" s="50" customFormat="1" x14ac:dyDescent="0.2"/>
    <row r="238" spans="1:13" x14ac:dyDescent="0.2">
      <c r="A238" s="3" t="s">
        <v>113</v>
      </c>
      <c r="B238" s="338" t="s">
        <v>120</v>
      </c>
      <c r="C238" s="338"/>
      <c r="D238" s="338"/>
      <c r="E238" s="338"/>
      <c r="F238" s="338"/>
      <c r="H238" s="338" t="s">
        <v>120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 t="s">
        <v>104</v>
      </c>
      <c r="C239" s="358"/>
      <c r="D239" s="358"/>
      <c r="E239" s="358"/>
      <c r="F239" s="358"/>
      <c r="H239" s="358" t="s">
        <v>104</v>
      </c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">
        <v>235</v>
      </c>
      <c r="B243" s="311"/>
      <c r="C243" s="311"/>
      <c r="D243" s="311"/>
      <c r="E243" s="311"/>
      <c r="F243" s="311"/>
      <c r="H243" s="311" t="s">
        <v>235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">
        <v>236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8" t="s">
        <v>31</v>
      </c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">
        <v>232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82793</v>
      </c>
      <c r="C252" s="247">
        <v>119988</v>
      </c>
      <c r="D252" s="247">
        <v>26225</v>
      </c>
      <c r="E252" s="247">
        <v>126191</v>
      </c>
      <c r="F252" s="22">
        <v>355197</v>
      </c>
    </row>
    <row r="253" spans="1:13" x14ac:dyDescent="0.2">
      <c r="A253" s="187" t="s">
        <v>26</v>
      </c>
      <c r="B253" s="163">
        <v>6397</v>
      </c>
      <c r="C253" s="247">
        <v>12689</v>
      </c>
      <c r="D253" s="247">
        <v>8122</v>
      </c>
      <c r="E253" s="247">
        <v>2911</v>
      </c>
      <c r="F253" s="22">
        <v>30119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89190</v>
      </c>
      <c r="C255" s="195">
        <v>132677</v>
      </c>
      <c r="D255" s="195">
        <v>34347</v>
      </c>
      <c r="E255" s="195">
        <v>129102</v>
      </c>
      <c r="F255" s="196">
        <v>385316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362" t="s">
        <v>236</v>
      </c>
      <c r="C257" s="353"/>
      <c r="D257" s="353"/>
      <c r="E257" s="353"/>
      <c r="F257" s="354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78040</v>
      </c>
      <c r="C259" s="188">
        <v>103895</v>
      </c>
      <c r="D259" s="188">
        <v>21281</v>
      </c>
      <c r="E259" s="188">
        <v>111464</v>
      </c>
      <c r="F259" s="189">
        <v>314680</v>
      </c>
    </row>
    <row r="260" spans="1:13" x14ac:dyDescent="0.2">
      <c r="A260" s="187" t="s">
        <v>26</v>
      </c>
      <c r="B260" s="188">
        <v>6530</v>
      </c>
      <c r="C260" s="188">
        <v>14617</v>
      </c>
      <c r="D260" s="188">
        <v>7347</v>
      </c>
      <c r="E260" s="188">
        <v>2301</v>
      </c>
      <c r="F260" s="189">
        <v>30795</v>
      </c>
      <c r="H260" s="359" t="s">
        <v>232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84570</v>
      </c>
      <c r="C262" s="240">
        <v>118512</v>
      </c>
      <c r="D262" s="240">
        <v>28628</v>
      </c>
      <c r="E262" s="240">
        <v>113765</v>
      </c>
      <c r="F262" s="241">
        <v>345475</v>
      </c>
    </row>
    <row r="263" spans="1:13" ht="82.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2" t="s">
        <v>21</v>
      </c>
      <c r="B264" s="263"/>
      <c r="C264" s="263"/>
      <c r="D264" s="263"/>
      <c r="E264" s="263"/>
      <c r="F264" s="263"/>
    </row>
    <row r="269" spans="1:13" ht="15" customHeight="1" x14ac:dyDescent="0.2"/>
    <row r="270" spans="1:13" ht="86.1" customHeight="1" x14ac:dyDescent="0.2"/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2">
    <mergeCell ref="B116:F116"/>
    <mergeCell ref="B117:F117"/>
    <mergeCell ref="H1:M1"/>
    <mergeCell ref="H2:M2"/>
    <mergeCell ref="B137:F137"/>
    <mergeCell ref="H6:M6"/>
    <mergeCell ref="B1:F1"/>
    <mergeCell ref="B2:F2"/>
    <mergeCell ref="H116:M116"/>
    <mergeCell ref="H117:M117"/>
    <mergeCell ref="B128:F128"/>
    <mergeCell ref="H123:M123"/>
    <mergeCell ref="B20:F20"/>
    <mergeCell ref="H22:M22"/>
    <mergeCell ref="H75:M75"/>
    <mergeCell ref="H74:M74"/>
    <mergeCell ref="H140:M140"/>
    <mergeCell ref="H119:M119"/>
    <mergeCell ref="H8:M8"/>
    <mergeCell ref="H4:M4"/>
    <mergeCell ref="A263:F263"/>
    <mergeCell ref="B239:F239"/>
    <mergeCell ref="B208:F208"/>
    <mergeCell ref="A241:F241"/>
    <mergeCell ref="B257:F257"/>
    <mergeCell ref="B197:F197"/>
    <mergeCell ref="A199:F199"/>
    <mergeCell ref="A201:F201"/>
    <mergeCell ref="H245:M245"/>
    <mergeCell ref="I159:M159"/>
    <mergeCell ref="I160:M160"/>
    <mergeCell ref="B196:F196"/>
    <mergeCell ref="B159:F159"/>
    <mergeCell ref="H241:M241"/>
    <mergeCell ref="H201:M201"/>
    <mergeCell ref="B160:F160"/>
    <mergeCell ref="H164:M164"/>
    <mergeCell ref="I171:M171"/>
    <mergeCell ref="B218:F218"/>
    <mergeCell ref="B182:F182"/>
    <mergeCell ref="I182:M182"/>
    <mergeCell ref="H162:M162"/>
    <mergeCell ref="H260:M260"/>
    <mergeCell ref="B250:F250"/>
    <mergeCell ref="A243:F243"/>
    <mergeCell ref="A119:F119"/>
    <mergeCell ref="H238:M238"/>
    <mergeCell ref="H239:M239"/>
    <mergeCell ref="B238:F238"/>
    <mergeCell ref="H197:M197"/>
    <mergeCell ref="H199:M199"/>
    <mergeCell ref="A162:F162"/>
    <mergeCell ref="A164:F164"/>
    <mergeCell ref="B171:F171"/>
    <mergeCell ref="H243:M243"/>
    <mergeCell ref="H196:M196"/>
    <mergeCell ref="A121:F121"/>
    <mergeCell ref="H121:M121"/>
    <mergeCell ref="A4:F4"/>
    <mergeCell ref="A6:F6"/>
    <mergeCell ref="B38:F38"/>
    <mergeCell ref="A43:F43"/>
    <mergeCell ref="B50:F50"/>
    <mergeCell ref="H38:M38"/>
    <mergeCell ref="B39:F39"/>
    <mergeCell ref="B40:F40"/>
    <mergeCell ref="A41:F41"/>
    <mergeCell ref="B13:F13"/>
    <mergeCell ref="H39:M39"/>
    <mergeCell ref="H43:M43"/>
    <mergeCell ref="H41:M41"/>
    <mergeCell ref="B74:F74"/>
    <mergeCell ref="B75:F75"/>
    <mergeCell ref="B57:F57"/>
    <mergeCell ref="B86:F86"/>
    <mergeCell ref="B94:F94"/>
    <mergeCell ref="A44:F44"/>
    <mergeCell ref="A45:F45"/>
    <mergeCell ref="H77:M77"/>
    <mergeCell ref="H79:M79"/>
    <mergeCell ref="A77:F77"/>
    <mergeCell ref="A79:F7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199</v>
      </c>
      <c r="B1" s="338" t="s">
        <v>228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 t="s">
        <v>234</v>
      </c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22899</v>
      </c>
      <c r="C17" s="16">
        <v>940.15721210533206</v>
      </c>
      <c r="D17" s="154">
        <v>35032</v>
      </c>
      <c r="E17" s="16">
        <v>2000.7816853162822</v>
      </c>
      <c r="F17" s="154">
        <v>8248</v>
      </c>
      <c r="G17" s="16">
        <v>718.32177497575174</v>
      </c>
      <c r="H17" s="154">
        <v>35161</v>
      </c>
      <c r="I17" s="16">
        <v>759.08199425499845</v>
      </c>
      <c r="J17" s="154">
        <v>101340</v>
      </c>
      <c r="K17" s="16">
        <v>1225.9210972962305</v>
      </c>
    </row>
    <row r="18" spans="1:214" x14ac:dyDescent="0.2">
      <c r="A18" s="153" t="s">
        <v>16</v>
      </c>
      <c r="B18" s="154">
        <v>21519</v>
      </c>
      <c r="C18" s="16">
        <v>953.07156466378547</v>
      </c>
      <c r="D18" s="154">
        <v>29293</v>
      </c>
      <c r="E18" s="16">
        <v>1920.7243368722902</v>
      </c>
      <c r="F18" s="154">
        <v>9210</v>
      </c>
      <c r="G18" s="16">
        <v>720.06080347448426</v>
      </c>
      <c r="H18" s="154">
        <v>32889</v>
      </c>
      <c r="I18" s="16">
        <v>758.93925020523579</v>
      </c>
      <c r="J18" s="154">
        <v>92911</v>
      </c>
      <c r="K18" s="16">
        <v>1166.3359236258354</v>
      </c>
    </row>
    <row r="19" spans="1:214" x14ac:dyDescent="0.2">
      <c r="A19" s="153" t="s">
        <v>17</v>
      </c>
      <c r="B19" s="154">
        <v>20761</v>
      </c>
      <c r="C19" s="16">
        <v>963.5035402918935</v>
      </c>
      <c r="D19" s="154">
        <v>31442</v>
      </c>
      <c r="E19" s="16">
        <v>1943.467273074232</v>
      </c>
      <c r="F19" s="154">
        <v>7418</v>
      </c>
      <c r="G19" s="16">
        <v>722.98112698840657</v>
      </c>
      <c r="H19" s="154">
        <v>26886</v>
      </c>
      <c r="I19" s="16">
        <v>753.86662203377227</v>
      </c>
      <c r="J19" s="154">
        <v>86507</v>
      </c>
      <c r="K19" s="16">
        <v>1233.9039152900921</v>
      </c>
    </row>
    <row r="20" spans="1:214" x14ac:dyDescent="0.2">
      <c r="A20" s="153" t="s">
        <v>18</v>
      </c>
      <c r="B20" s="154">
        <v>22202</v>
      </c>
      <c r="C20" s="16">
        <v>938.55080623367269</v>
      </c>
      <c r="D20" s="154">
        <v>31991</v>
      </c>
      <c r="E20" s="16">
        <v>1926.9598949704605</v>
      </c>
      <c r="F20" s="154">
        <v>9071</v>
      </c>
      <c r="G20" s="16">
        <v>713.45474589350681</v>
      </c>
      <c r="H20" s="154">
        <v>26815</v>
      </c>
      <c r="I20" s="16">
        <v>758.15230281558831</v>
      </c>
      <c r="J20" s="154">
        <v>90079</v>
      </c>
      <c r="K20" s="16">
        <v>1213.2092940640994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87381</v>
      </c>
      <c r="C22" s="157">
        <v>948.47629347340956</v>
      </c>
      <c r="D22" s="156">
        <v>127758</v>
      </c>
      <c r="E22" s="157">
        <v>1949.8351101300898</v>
      </c>
      <c r="F22" s="156">
        <v>33947</v>
      </c>
      <c r="G22" s="157">
        <v>718.51120864877601</v>
      </c>
      <c r="H22" s="156">
        <v>121751</v>
      </c>
      <c r="I22" s="157">
        <v>757.68698409047977</v>
      </c>
      <c r="J22" s="156">
        <v>370837</v>
      </c>
      <c r="K22" s="157">
        <v>1209.7667897216297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23466</v>
      </c>
      <c r="C26" s="16">
        <v>1009.889201397767</v>
      </c>
      <c r="D26" s="154">
        <v>42367</v>
      </c>
      <c r="E26" s="16">
        <v>1991.1663322869215</v>
      </c>
      <c r="F26" s="154">
        <v>7205</v>
      </c>
      <c r="G26" s="16">
        <v>736.52935461485083</v>
      </c>
      <c r="H26" s="154">
        <v>32061</v>
      </c>
      <c r="I26" s="16">
        <v>783.35133027666006</v>
      </c>
      <c r="J26" s="154">
        <v>105099</v>
      </c>
      <c r="K26" s="16">
        <v>1317.6103007640415</v>
      </c>
    </row>
    <row r="27" spans="1:214" x14ac:dyDescent="0.2">
      <c r="A27" s="153" t="s">
        <v>16</v>
      </c>
      <c r="B27" s="154">
        <v>21631</v>
      </c>
      <c r="C27" s="16">
        <v>988.29263556932176</v>
      </c>
      <c r="D27" s="154">
        <v>26474</v>
      </c>
      <c r="E27" s="16">
        <v>1914.1865981717913</v>
      </c>
      <c r="F27" s="154">
        <v>8597</v>
      </c>
      <c r="G27" s="16">
        <v>732.36873327905084</v>
      </c>
      <c r="H27" s="154">
        <v>27505</v>
      </c>
      <c r="I27" s="16">
        <v>791.12863115797131</v>
      </c>
      <c r="J27" s="154">
        <v>84207</v>
      </c>
      <c r="K27" s="16">
        <v>1188.8572327716224</v>
      </c>
    </row>
    <row r="28" spans="1:214" x14ac:dyDescent="0.2">
      <c r="A28" s="153" t="s">
        <v>17</v>
      </c>
      <c r="B28" s="154">
        <v>20081</v>
      </c>
      <c r="C28" s="16">
        <v>995.65629201732986</v>
      </c>
      <c r="D28" s="154">
        <v>23450</v>
      </c>
      <c r="E28" s="16">
        <v>1935.7245628997869</v>
      </c>
      <c r="F28" s="154">
        <v>6564</v>
      </c>
      <c r="G28" s="16">
        <v>733.74101157830592</v>
      </c>
      <c r="H28" s="154">
        <v>26261</v>
      </c>
      <c r="I28" s="16">
        <v>796.24603023494922</v>
      </c>
      <c r="J28" s="154">
        <v>76356</v>
      </c>
      <c r="K28" s="16">
        <v>1193.265873015873</v>
      </c>
    </row>
    <row r="29" spans="1:214" x14ac:dyDescent="0.2">
      <c r="A29" s="153" t="s">
        <v>18</v>
      </c>
      <c r="B29" s="154">
        <v>17631</v>
      </c>
      <c r="C29" s="16">
        <v>967.15484090522375</v>
      </c>
      <c r="D29" s="154">
        <v>21709</v>
      </c>
      <c r="E29" s="16">
        <v>1898.8254640932332</v>
      </c>
      <c r="F29" s="154">
        <v>5992</v>
      </c>
      <c r="G29" s="16">
        <v>706.92990654205607</v>
      </c>
      <c r="H29" s="154">
        <v>20965</v>
      </c>
      <c r="I29" s="16">
        <v>820.55392320534224</v>
      </c>
      <c r="J29" s="154">
        <v>66297</v>
      </c>
      <c r="K29" s="16">
        <v>1202.3522482163596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82809</v>
      </c>
      <c r="C31" s="157">
        <v>991.69775024453861</v>
      </c>
      <c r="D31" s="156">
        <v>114000</v>
      </c>
      <c r="E31" s="157">
        <v>1944.3005614035087</v>
      </c>
      <c r="F31" s="156">
        <v>28358</v>
      </c>
      <c r="G31" s="157">
        <v>728.36829113477677</v>
      </c>
      <c r="H31" s="156">
        <v>106792</v>
      </c>
      <c r="I31" s="157">
        <v>795.82879803730611</v>
      </c>
      <c r="J31" s="156">
        <v>331959</v>
      </c>
      <c r="K31" s="157">
        <v>1233.3299654475402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 t="s">
        <v>21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139</v>
      </c>
      <c r="B1" s="338" t="s">
        <v>180</v>
      </c>
      <c r="C1" s="338"/>
      <c r="D1" s="338"/>
      <c r="E1" s="338"/>
      <c r="F1" s="338"/>
      <c r="H1" s="338" t="s">
        <v>180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+B19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8" t="s">
        <v>31</v>
      </c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tr">
        <f>+FPLD_tot!B13</f>
        <v>Decorrenti ANNO 2021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37795</v>
      </c>
      <c r="C14" s="188">
        <v>81317</v>
      </c>
      <c r="D14" s="188">
        <v>20659</v>
      </c>
      <c r="E14" s="188">
        <v>23662</v>
      </c>
      <c r="F14" s="189">
        <v>163433</v>
      </c>
    </row>
    <row r="15" spans="1:13" ht="15" customHeight="1" x14ac:dyDescent="0.2">
      <c r="A15" s="187" t="s">
        <v>29</v>
      </c>
      <c r="B15" s="188">
        <v>49586</v>
      </c>
      <c r="C15" s="188">
        <v>46441</v>
      </c>
      <c r="D15" s="188">
        <v>13288</v>
      </c>
      <c r="E15" s="188">
        <v>98089</v>
      </c>
      <c r="F15" s="189">
        <v>207404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87381</v>
      </c>
      <c r="C17" s="195">
        <v>127758</v>
      </c>
      <c r="D17" s="195">
        <v>33947</v>
      </c>
      <c r="E17" s="195">
        <v>121751</v>
      </c>
      <c r="F17" s="196">
        <v>370837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351" t="str">
        <f>+FPLD_tot!$B$20</f>
        <v>Decorrenti ANNO 2022</v>
      </c>
      <c r="C19" s="351"/>
      <c r="D19" s="351"/>
      <c r="E19" s="351"/>
      <c r="F19" s="352"/>
      <c r="H19" s="168"/>
    </row>
    <row r="20" spans="1:13" x14ac:dyDescent="0.2">
      <c r="A20" s="187" t="s">
        <v>28</v>
      </c>
      <c r="B20" s="188">
        <v>35539</v>
      </c>
      <c r="C20" s="188">
        <v>69202</v>
      </c>
      <c r="D20" s="188">
        <v>17407</v>
      </c>
      <c r="E20" s="188">
        <v>20595</v>
      </c>
      <c r="F20" s="189">
        <v>142743</v>
      </c>
    </row>
    <row r="21" spans="1:13" x14ac:dyDescent="0.2">
      <c r="A21" s="187" t="s">
        <v>29</v>
      </c>
      <c r="B21" s="188">
        <v>47270</v>
      </c>
      <c r="C21" s="188">
        <v>44798</v>
      </c>
      <c r="D21" s="188">
        <v>10951</v>
      </c>
      <c r="E21" s="188">
        <v>86197</v>
      </c>
      <c r="F21" s="189">
        <v>189216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 t="str">
        <f>+B13</f>
        <v>Decorrenti ANNO 2021</v>
      </c>
      <c r="I22" s="338"/>
      <c r="J22" s="338"/>
      <c r="K22" s="338"/>
      <c r="L22" s="338"/>
      <c r="M22" s="338"/>
    </row>
    <row r="23" spans="1:13" x14ac:dyDescent="0.2">
      <c r="A23" s="207" t="s">
        <v>13</v>
      </c>
      <c r="B23" s="208">
        <v>82809</v>
      </c>
      <c r="C23" s="209">
        <v>114000</v>
      </c>
      <c r="D23" s="209">
        <v>28358</v>
      </c>
      <c r="E23" s="209">
        <v>106792</v>
      </c>
      <c r="F23" s="210">
        <v>331959</v>
      </c>
    </row>
    <row r="24" spans="1:13" x14ac:dyDescent="0.2">
      <c r="A24" s="2" t="s">
        <v>21</v>
      </c>
      <c r="I24" s="197"/>
      <c r="J24" s="197"/>
      <c r="K24" s="197"/>
      <c r="L24" s="197"/>
      <c r="M24" s="197"/>
    </row>
    <row r="25" spans="1:13" x14ac:dyDescent="0.2"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140</v>
      </c>
      <c r="B38" s="338" t="s">
        <v>180</v>
      </c>
      <c r="C38" s="338"/>
      <c r="D38" s="338"/>
      <c r="E38" s="338"/>
      <c r="F38" s="338"/>
      <c r="H38" s="338" t="s">
        <v>180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8" t="s">
        <v>31</v>
      </c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tr">
        <f>+FPLD_tot!B13</f>
        <v>Decorrenti ANNO 2021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67.2</v>
      </c>
      <c r="C51" s="215">
        <v>61.47</v>
      </c>
      <c r="D51" s="215">
        <v>54.46</v>
      </c>
      <c r="E51" s="215">
        <v>76.650000000000006</v>
      </c>
      <c r="F51" s="216">
        <v>64.11</v>
      </c>
    </row>
    <row r="52" spans="1:6" s="50" customFormat="1" x14ac:dyDescent="0.2">
      <c r="A52" s="187" t="s">
        <v>29</v>
      </c>
      <c r="B52" s="215">
        <v>67.2</v>
      </c>
      <c r="C52" s="215">
        <v>60.92</v>
      </c>
      <c r="D52" s="215">
        <v>53.44</v>
      </c>
      <c r="E52" s="215">
        <v>74.44</v>
      </c>
      <c r="F52" s="216">
        <v>68.33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67.2</v>
      </c>
      <c r="C54" s="220">
        <v>61.27</v>
      </c>
      <c r="D54" s="220">
        <v>54.06</v>
      </c>
      <c r="E54" s="220">
        <v>74.87</v>
      </c>
      <c r="F54" s="221">
        <v>66.47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+B19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67.23</v>
      </c>
      <c r="C57" s="215">
        <v>61.17</v>
      </c>
      <c r="D57" s="215">
        <v>54.68</v>
      </c>
      <c r="E57" s="215">
        <v>77.77</v>
      </c>
      <c r="F57" s="216">
        <v>64.28</v>
      </c>
    </row>
    <row r="58" spans="1:6" x14ac:dyDescent="0.2">
      <c r="A58" s="187" t="s">
        <v>29</v>
      </c>
      <c r="B58" s="215">
        <v>67.23</v>
      </c>
      <c r="C58" s="215">
        <v>60.8</v>
      </c>
      <c r="D58" s="215">
        <v>53.62</v>
      </c>
      <c r="E58" s="215">
        <v>75.17</v>
      </c>
      <c r="F58" s="216">
        <v>68.540000000000006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207" t="s">
        <v>13</v>
      </c>
      <c r="B60" s="227">
        <v>67.23</v>
      </c>
      <c r="C60" s="228">
        <v>61.03</v>
      </c>
      <c r="D60" s="228">
        <v>54.27</v>
      </c>
      <c r="E60" s="228">
        <v>75.67</v>
      </c>
      <c r="F60" s="229">
        <v>66.709999999999994</v>
      </c>
    </row>
    <row r="61" spans="1:6" x14ac:dyDescent="0.2">
      <c r="A61" s="2" t="s">
        <v>21</v>
      </c>
    </row>
    <row r="67" spans="1:13" ht="15" customHeight="1" x14ac:dyDescent="0.2"/>
    <row r="74" spans="1:13" x14ac:dyDescent="0.2">
      <c r="A74" s="3" t="s">
        <v>141</v>
      </c>
      <c r="B74" s="338" t="s">
        <v>180</v>
      </c>
      <c r="C74" s="338"/>
      <c r="D74" s="338"/>
      <c r="E74" s="338"/>
      <c r="F74" s="338"/>
      <c r="H74" s="338" t="s">
        <v>180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8" t="s">
        <v>31</v>
      </c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tr">
        <f>+FPLD_tot!B13</f>
        <v>Decorrenti ANNO 2021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20534</v>
      </c>
      <c r="C87" s="188">
        <v>50160</v>
      </c>
      <c r="D87" s="188">
        <v>6519</v>
      </c>
      <c r="E87" s="188">
        <v>37248</v>
      </c>
      <c r="F87" s="232">
        <v>114461</v>
      </c>
    </row>
    <row r="88" spans="1:13" x14ac:dyDescent="0.2">
      <c r="A88" s="231" t="s">
        <v>35</v>
      </c>
      <c r="B88" s="188">
        <v>13564</v>
      </c>
      <c r="C88" s="188">
        <v>34187</v>
      </c>
      <c r="D88" s="188">
        <v>5318</v>
      </c>
      <c r="E88" s="188">
        <v>21562</v>
      </c>
      <c r="F88" s="189">
        <v>74631</v>
      </c>
    </row>
    <row r="89" spans="1:13" x14ac:dyDescent="0.2">
      <c r="A89" s="231" t="s">
        <v>36</v>
      </c>
      <c r="B89" s="188">
        <v>17697</v>
      </c>
      <c r="C89" s="188">
        <v>22575</v>
      </c>
      <c r="D89" s="188">
        <v>6144</v>
      </c>
      <c r="E89" s="188">
        <v>22158</v>
      </c>
      <c r="F89" s="189">
        <v>68574</v>
      </c>
    </row>
    <row r="90" spans="1:13" x14ac:dyDescent="0.2">
      <c r="A90" s="231" t="s">
        <v>37</v>
      </c>
      <c r="B90" s="188">
        <v>35586</v>
      </c>
      <c r="C90" s="188">
        <v>20836</v>
      </c>
      <c r="D90" s="188">
        <v>15966</v>
      </c>
      <c r="E90" s="188">
        <v>40783</v>
      </c>
      <c r="F90" s="189">
        <v>113171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87381</v>
      </c>
      <c r="C92" s="234">
        <v>127758</v>
      </c>
      <c r="D92" s="234">
        <v>33947</v>
      </c>
      <c r="E92" s="234">
        <v>121751</v>
      </c>
      <c r="F92" s="235">
        <v>370837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353" t="str">
        <f>+B19</f>
        <v>Decorrenti ANNO 2022</v>
      </c>
      <c r="C94" s="353"/>
      <c r="D94" s="353"/>
      <c r="E94" s="353"/>
      <c r="F94" s="354"/>
    </row>
    <row r="95" spans="1:13" x14ac:dyDescent="0.2">
      <c r="A95" s="231" t="s">
        <v>34</v>
      </c>
      <c r="B95" s="188">
        <v>20033</v>
      </c>
      <c r="C95" s="188">
        <v>46748</v>
      </c>
      <c r="D95" s="188">
        <v>6060</v>
      </c>
      <c r="E95" s="188">
        <v>33885</v>
      </c>
      <c r="F95" s="232">
        <v>106726</v>
      </c>
    </row>
    <row r="96" spans="1:13" x14ac:dyDescent="0.2">
      <c r="A96" s="231" t="s">
        <v>35</v>
      </c>
      <c r="B96" s="188">
        <v>13276</v>
      </c>
      <c r="C96" s="188">
        <v>32709</v>
      </c>
      <c r="D96" s="188">
        <v>4651</v>
      </c>
      <c r="E96" s="188">
        <v>18600</v>
      </c>
      <c r="F96" s="189">
        <v>69236</v>
      </c>
    </row>
    <row r="97" spans="1:6" x14ac:dyDescent="0.2">
      <c r="A97" s="231" t="s">
        <v>36</v>
      </c>
      <c r="B97" s="188">
        <v>16096</v>
      </c>
      <c r="C97" s="188">
        <v>19380</v>
      </c>
      <c r="D97" s="188">
        <v>5126</v>
      </c>
      <c r="E97" s="188">
        <v>19084</v>
      </c>
      <c r="F97" s="189">
        <v>59686</v>
      </c>
    </row>
    <row r="98" spans="1:6" x14ac:dyDescent="0.2">
      <c r="A98" s="231" t="s">
        <v>37</v>
      </c>
      <c r="B98" s="188">
        <v>33404</v>
      </c>
      <c r="C98" s="188">
        <v>15163</v>
      </c>
      <c r="D98" s="188">
        <v>12521</v>
      </c>
      <c r="E98" s="188">
        <v>35223</v>
      </c>
      <c r="F98" s="189">
        <v>96311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82809</v>
      </c>
      <c r="C100" s="240">
        <v>114000</v>
      </c>
      <c r="D100" s="240">
        <v>28358</v>
      </c>
      <c r="E100" s="240">
        <v>106792</v>
      </c>
      <c r="F100" s="241">
        <v>331959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05" spans="1:6" x14ac:dyDescent="0.2">
      <c r="A105" s="2" t="s">
        <v>21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200</v>
      </c>
      <c r="B116" s="338" t="s">
        <v>180</v>
      </c>
      <c r="C116" s="338"/>
      <c r="D116" s="338"/>
      <c r="E116" s="338"/>
      <c r="F116" s="338"/>
      <c r="H116" s="338" t="s">
        <v>180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+B19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8" t="s">
        <v>31</v>
      </c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tr">
        <f>+FPLD_tot!B13</f>
        <v>Decorrenti ANNO 2021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9</v>
      </c>
      <c r="C129" s="247">
        <v>358</v>
      </c>
      <c r="D129" s="247">
        <v>16148</v>
      </c>
      <c r="E129" s="247">
        <v>8676</v>
      </c>
      <c r="F129" s="232">
        <v>25191</v>
      </c>
    </row>
    <row r="130" spans="1:13" x14ac:dyDescent="0.2">
      <c r="A130" s="187" t="s">
        <v>25</v>
      </c>
      <c r="B130" s="247">
        <v>674</v>
      </c>
      <c r="C130" s="247">
        <v>40939</v>
      </c>
      <c r="D130" s="247">
        <v>9645</v>
      </c>
      <c r="E130" s="247">
        <v>5779</v>
      </c>
      <c r="F130" s="232">
        <v>57037</v>
      </c>
    </row>
    <row r="131" spans="1:13" x14ac:dyDescent="0.2">
      <c r="A131" s="187" t="s">
        <v>23</v>
      </c>
      <c r="B131" s="247">
        <v>3017</v>
      </c>
      <c r="C131" s="247">
        <v>78809</v>
      </c>
      <c r="D131" s="247">
        <v>7052</v>
      </c>
      <c r="E131" s="247">
        <v>8148</v>
      </c>
      <c r="F131" s="232">
        <v>97026</v>
      </c>
    </row>
    <row r="132" spans="1:13" x14ac:dyDescent="0.2">
      <c r="A132" s="187" t="s">
        <v>100</v>
      </c>
      <c r="B132" s="247">
        <v>75847</v>
      </c>
      <c r="C132" s="247">
        <v>7647</v>
      </c>
      <c r="D132" s="247">
        <v>995</v>
      </c>
      <c r="E132" s="247">
        <v>6561</v>
      </c>
      <c r="F132" s="232">
        <v>91050</v>
      </c>
    </row>
    <row r="133" spans="1:13" x14ac:dyDescent="0.2">
      <c r="A133" s="187" t="s">
        <v>101</v>
      </c>
      <c r="B133" s="247">
        <v>7834</v>
      </c>
      <c r="C133" s="247">
        <v>5</v>
      </c>
      <c r="D133" s="247">
        <v>107</v>
      </c>
      <c r="E133" s="247">
        <v>92587</v>
      </c>
      <c r="F133" s="22">
        <v>100533</v>
      </c>
    </row>
    <row r="134" spans="1:13" s="50" customFormat="1" x14ac:dyDescent="0.2">
      <c r="A134" s="113" t="s">
        <v>13</v>
      </c>
      <c r="B134" s="234">
        <v>87381</v>
      </c>
      <c r="C134" s="234">
        <v>127758</v>
      </c>
      <c r="D134" s="234">
        <v>33947</v>
      </c>
      <c r="E134" s="234">
        <v>121751</v>
      </c>
      <c r="F134" s="235">
        <v>370837</v>
      </c>
    </row>
    <row r="135" spans="1:13" s="168" customFormat="1" x14ac:dyDescent="0.2">
      <c r="A135" s="248" t="s">
        <v>84</v>
      </c>
      <c r="B135" s="249">
        <v>67.2</v>
      </c>
      <c r="C135" s="250">
        <v>61.27</v>
      </c>
      <c r="D135" s="250">
        <v>54.06</v>
      </c>
      <c r="E135" s="250">
        <v>74.87</v>
      </c>
      <c r="F135" s="250">
        <v>66.47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353" t="str">
        <f>+B19</f>
        <v>Decorrenti ANNO 2022</v>
      </c>
      <c r="C137" s="353"/>
      <c r="D137" s="353"/>
      <c r="E137" s="353"/>
      <c r="F137" s="354"/>
    </row>
    <row r="138" spans="1:13" s="256" customFormat="1" x14ac:dyDescent="0.2">
      <c r="A138" s="187" t="s">
        <v>38</v>
      </c>
      <c r="B138" s="188">
        <v>8</v>
      </c>
      <c r="C138" s="188">
        <v>137</v>
      </c>
      <c r="D138" s="188">
        <v>13157</v>
      </c>
      <c r="E138" s="188">
        <v>6428</v>
      </c>
      <c r="F138" s="189">
        <v>19730</v>
      </c>
    </row>
    <row r="139" spans="1:13" s="256" customFormat="1" x14ac:dyDescent="0.2">
      <c r="A139" s="187" t="s">
        <v>25</v>
      </c>
      <c r="B139" s="188">
        <v>611</v>
      </c>
      <c r="C139" s="188">
        <v>42856</v>
      </c>
      <c r="D139" s="188">
        <v>7956</v>
      </c>
      <c r="E139" s="188">
        <v>4612</v>
      </c>
      <c r="F139" s="189">
        <v>56035</v>
      </c>
    </row>
    <row r="140" spans="1:13" s="256" customFormat="1" x14ac:dyDescent="0.2">
      <c r="A140" s="187" t="s">
        <v>23</v>
      </c>
      <c r="B140" s="188">
        <v>2230</v>
      </c>
      <c r="C140" s="188">
        <v>64376</v>
      </c>
      <c r="D140" s="188">
        <v>6056</v>
      </c>
      <c r="E140" s="188">
        <v>6794</v>
      </c>
      <c r="F140" s="189">
        <v>79456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72645</v>
      </c>
      <c r="C141" s="188">
        <v>6631</v>
      </c>
      <c r="D141" s="188">
        <v>1081</v>
      </c>
      <c r="E141" s="188">
        <v>5435</v>
      </c>
      <c r="F141" s="189">
        <v>85792</v>
      </c>
    </row>
    <row r="142" spans="1:13" s="158" customFormat="1" x14ac:dyDescent="0.2">
      <c r="A142" s="187" t="s">
        <v>101</v>
      </c>
      <c r="B142" s="188">
        <v>7315</v>
      </c>
      <c r="C142" s="188">
        <v>0</v>
      </c>
      <c r="D142" s="188">
        <v>108</v>
      </c>
      <c r="E142" s="188">
        <v>83523</v>
      </c>
      <c r="F142" s="189">
        <v>90946</v>
      </c>
    </row>
    <row r="143" spans="1:13" s="168" customFormat="1" x14ac:dyDescent="0.2">
      <c r="A143" s="113" t="s">
        <v>13</v>
      </c>
      <c r="B143" s="258">
        <v>82809</v>
      </c>
      <c r="C143" s="258">
        <v>114000</v>
      </c>
      <c r="D143" s="258">
        <v>28358</v>
      </c>
      <c r="E143" s="258">
        <v>106792</v>
      </c>
      <c r="F143" s="167">
        <v>331959</v>
      </c>
    </row>
    <row r="144" spans="1:13" x14ac:dyDescent="0.2">
      <c r="A144" s="248" t="s">
        <v>84</v>
      </c>
      <c r="B144" s="249">
        <v>67.23</v>
      </c>
      <c r="C144" s="250">
        <v>61.03</v>
      </c>
      <c r="D144" s="250">
        <v>54.27</v>
      </c>
      <c r="E144" s="250">
        <v>75.67</v>
      </c>
      <c r="F144" s="250">
        <v>66.709999999999994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47" spans="1:14" x14ac:dyDescent="0.2">
      <c r="A147" s="2" t="s">
        <v>21</v>
      </c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201</v>
      </c>
      <c r="B159" s="338" t="s">
        <v>180</v>
      </c>
      <c r="C159" s="338"/>
      <c r="D159" s="338"/>
      <c r="E159" s="338"/>
      <c r="F159" s="338"/>
      <c r="H159" s="3" t="s">
        <v>202</v>
      </c>
      <c r="I159" s="338" t="s">
        <v>180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8" t="s">
        <v>31</v>
      </c>
      <c r="D169" s="179"/>
      <c r="E169" s="179"/>
      <c r="F169" s="180"/>
      <c r="H169" s="269" t="s">
        <v>86</v>
      </c>
      <c r="I169" s="178"/>
      <c r="J169" s="178" t="s">
        <v>31</v>
      </c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tr">
        <f>+FPLD_tot!B13</f>
        <v>Decorrenti ANNO 2021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4665</v>
      </c>
      <c r="C172" s="188">
        <v>1266</v>
      </c>
      <c r="D172" s="188">
        <v>4493</v>
      </c>
      <c r="E172" s="188">
        <v>13527</v>
      </c>
      <c r="F172" s="189">
        <v>23951</v>
      </c>
      <c r="H172" s="270" t="s">
        <v>47</v>
      </c>
      <c r="I172" s="188">
        <v>11671</v>
      </c>
      <c r="J172" s="188">
        <v>939</v>
      </c>
      <c r="K172" s="188">
        <v>5318</v>
      </c>
      <c r="L172" s="188">
        <v>13723</v>
      </c>
      <c r="M172" s="189">
        <v>31651</v>
      </c>
    </row>
    <row r="173" spans="1:13" x14ac:dyDescent="0.2">
      <c r="A173" s="270" t="s">
        <v>48</v>
      </c>
      <c r="B173" s="188">
        <v>13631</v>
      </c>
      <c r="C173" s="188">
        <v>2154</v>
      </c>
      <c r="D173" s="188">
        <v>10000</v>
      </c>
      <c r="E173" s="188">
        <v>9213</v>
      </c>
      <c r="F173" s="189">
        <v>34998</v>
      </c>
      <c r="H173" s="270" t="s">
        <v>48</v>
      </c>
      <c r="I173" s="188">
        <v>29639</v>
      </c>
      <c r="J173" s="188">
        <v>8508</v>
      </c>
      <c r="K173" s="188">
        <v>6552</v>
      </c>
      <c r="L173" s="188">
        <v>58977</v>
      </c>
      <c r="M173" s="189">
        <v>103676</v>
      </c>
    </row>
    <row r="174" spans="1:13" x14ac:dyDescent="0.2">
      <c r="A174" s="270" t="s">
        <v>49</v>
      </c>
      <c r="B174" s="188">
        <v>10115</v>
      </c>
      <c r="C174" s="188">
        <v>15803</v>
      </c>
      <c r="D174" s="188">
        <v>4979</v>
      </c>
      <c r="E174" s="188">
        <v>723</v>
      </c>
      <c r="F174" s="189">
        <v>31620</v>
      </c>
      <c r="H174" s="270" t="s">
        <v>49</v>
      </c>
      <c r="I174" s="188">
        <v>5583</v>
      </c>
      <c r="J174" s="188">
        <v>17526</v>
      </c>
      <c r="K174" s="188">
        <v>1240</v>
      </c>
      <c r="L174" s="188">
        <v>18015</v>
      </c>
      <c r="M174" s="189">
        <v>42364</v>
      </c>
    </row>
    <row r="175" spans="1:13" x14ac:dyDescent="0.2">
      <c r="A175" s="270" t="s">
        <v>50</v>
      </c>
      <c r="B175" s="188">
        <v>4055</v>
      </c>
      <c r="C175" s="188">
        <v>26488</v>
      </c>
      <c r="D175" s="188">
        <v>885</v>
      </c>
      <c r="E175" s="188">
        <v>141</v>
      </c>
      <c r="F175" s="189">
        <v>31569</v>
      </c>
      <c r="H175" s="270" t="s">
        <v>50</v>
      </c>
      <c r="I175" s="188">
        <v>1475</v>
      </c>
      <c r="J175" s="188">
        <v>8782</v>
      </c>
      <c r="K175" s="188">
        <v>131</v>
      </c>
      <c r="L175" s="188">
        <v>4899</v>
      </c>
      <c r="M175" s="189">
        <v>15287</v>
      </c>
    </row>
    <row r="176" spans="1:13" x14ac:dyDescent="0.2">
      <c r="A176" s="270" t="s">
        <v>51</v>
      </c>
      <c r="B176" s="188">
        <v>2784</v>
      </c>
      <c r="C176" s="188">
        <v>22384</v>
      </c>
      <c r="D176" s="188">
        <v>221</v>
      </c>
      <c r="E176" s="188">
        <v>48</v>
      </c>
      <c r="F176" s="189">
        <v>25437</v>
      </c>
      <c r="H176" s="270" t="s">
        <v>51</v>
      </c>
      <c r="I176" s="188">
        <v>869</v>
      </c>
      <c r="J176" s="188">
        <v>7875</v>
      </c>
      <c r="K176" s="188">
        <v>43</v>
      </c>
      <c r="L176" s="188">
        <v>2059</v>
      </c>
      <c r="M176" s="189">
        <v>10846</v>
      </c>
    </row>
    <row r="177" spans="1:13" x14ac:dyDescent="0.2">
      <c r="A177" s="270" t="s">
        <v>52</v>
      </c>
      <c r="B177" s="188">
        <v>2545</v>
      </c>
      <c r="C177" s="188">
        <v>13222</v>
      </c>
      <c r="D177" s="188">
        <v>81</v>
      </c>
      <c r="E177" s="188">
        <v>10</v>
      </c>
      <c r="F177" s="189">
        <v>15858</v>
      </c>
      <c r="H177" s="270" t="s">
        <v>52</v>
      </c>
      <c r="I177" s="188">
        <v>349</v>
      </c>
      <c r="J177" s="188">
        <v>2811</v>
      </c>
      <c r="K177" s="188">
        <v>4</v>
      </c>
      <c r="L177" s="188">
        <v>416</v>
      </c>
      <c r="M177" s="189">
        <v>3580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37795</v>
      </c>
      <c r="C179" s="234">
        <v>81317</v>
      </c>
      <c r="D179" s="234">
        <v>20659</v>
      </c>
      <c r="E179" s="234">
        <v>23662</v>
      </c>
      <c r="F179" s="235">
        <v>163433</v>
      </c>
      <c r="H179" s="113" t="s">
        <v>13</v>
      </c>
      <c r="I179" s="234">
        <v>49586</v>
      </c>
      <c r="J179" s="234">
        <v>46441</v>
      </c>
      <c r="K179" s="234">
        <v>13288</v>
      </c>
      <c r="L179" s="234">
        <v>98089</v>
      </c>
      <c r="M179" s="235">
        <v>207404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+B19</f>
        <v>Decorrenti ANNO 2022</v>
      </c>
      <c r="C182" s="353"/>
      <c r="D182" s="353"/>
      <c r="E182" s="353"/>
      <c r="F182" s="354"/>
      <c r="H182" s="186"/>
      <c r="I182" s="353" t="str">
        <f>+B19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3803</v>
      </c>
      <c r="C183" s="188">
        <v>668</v>
      </c>
      <c r="D183" s="188">
        <v>3711</v>
      </c>
      <c r="E183" s="188">
        <v>12033</v>
      </c>
      <c r="F183" s="189">
        <v>20215</v>
      </c>
      <c r="H183" s="270" t="s">
        <v>47</v>
      </c>
      <c r="I183" s="188">
        <v>9760</v>
      </c>
      <c r="J183" s="188">
        <v>545</v>
      </c>
      <c r="K183" s="188">
        <v>4333</v>
      </c>
      <c r="L183" s="188">
        <v>9678</v>
      </c>
      <c r="M183" s="189">
        <v>24316</v>
      </c>
    </row>
    <row r="184" spans="1:13" s="50" customFormat="1" x14ac:dyDescent="0.2">
      <c r="A184" s="270" t="s">
        <v>48</v>
      </c>
      <c r="B184" s="188">
        <v>12607</v>
      </c>
      <c r="C184" s="188">
        <v>1272</v>
      </c>
      <c r="D184" s="188">
        <v>8434</v>
      </c>
      <c r="E184" s="188">
        <v>7758</v>
      </c>
      <c r="F184" s="189">
        <v>30071</v>
      </c>
      <c r="H184" s="270" t="s">
        <v>48</v>
      </c>
      <c r="I184" s="188">
        <v>28692</v>
      </c>
      <c r="J184" s="188">
        <v>8956</v>
      </c>
      <c r="K184" s="188">
        <v>5398</v>
      </c>
      <c r="L184" s="188">
        <v>51699</v>
      </c>
      <c r="M184" s="189">
        <v>94745</v>
      </c>
    </row>
    <row r="185" spans="1:13" s="50" customFormat="1" x14ac:dyDescent="0.2">
      <c r="A185" s="270" t="s">
        <v>49</v>
      </c>
      <c r="B185" s="188">
        <v>9792</v>
      </c>
      <c r="C185" s="188">
        <v>13174</v>
      </c>
      <c r="D185" s="188">
        <v>4192</v>
      </c>
      <c r="E185" s="188">
        <v>616</v>
      </c>
      <c r="F185" s="189">
        <v>27774</v>
      </c>
      <c r="H185" s="270" t="s">
        <v>49</v>
      </c>
      <c r="I185" s="188">
        <v>5885</v>
      </c>
      <c r="J185" s="188">
        <v>16775</v>
      </c>
      <c r="K185" s="188">
        <v>1055</v>
      </c>
      <c r="L185" s="188">
        <v>17476</v>
      </c>
      <c r="M185" s="189">
        <v>41191</v>
      </c>
    </row>
    <row r="186" spans="1:13" s="50" customFormat="1" x14ac:dyDescent="0.2">
      <c r="A186" s="270" t="s">
        <v>50</v>
      </c>
      <c r="B186" s="188">
        <v>3955</v>
      </c>
      <c r="C186" s="188">
        <v>24429</v>
      </c>
      <c r="D186" s="188">
        <v>812</v>
      </c>
      <c r="E186" s="188">
        <v>132</v>
      </c>
      <c r="F186" s="189">
        <v>29328</v>
      </c>
      <c r="H186" s="270" t="s">
        <v>50</v>
      </c>
      <c r="I186" s="188">
        <v>1551</v>
      </c>
      <c r="J186" s="188">
        <v>8007</v>
      </c>
      <c r="K186" s="188">
        <v>115</v>
      </c>
      <c r="L186" s="188">
        <v>4854</v>
      </c>
      <c r="M186" s="189">
        <v>14527</v>
      </c>
    </row>
    <row r="187" spans="1:13" s="50" customFormat="1" x14ac:dyDescent="0.2">
      <c r="A187" s="270" t="s">
        <v>51</v>
      </c>
      <c r="B187" s="188">
        <v>2700</v>
      </c>
      <c r="C187" s="188">
        <v>18634</v>
      </c>
      <c r="D187" s="188">
        <v>205</v>
      </c>
      <c r="E187" s="188">
        <v>50</v>
      </c>
      <c r="F187" s="189">
        <v>21589</v>
      </c>
      <c r="H187" s="270" t="s">
        <v>51</v>
      </c>
      <c r="I187" s="188">
        <v>931</v>
      </c>
      <c r="J187" s="188">
        <v>7469</v>
      </c>
      <c r="K187" s="188">
        <v>42</v>
      </c>
      <c r="L187" s="188">
        <v>2100</v>
      </c>
      <c r="M187" s="189">
        <v>10542</v>
      </c>
    </row>
    <row r="188" spans="1:13" s="50" customFormat="1" x14ac:dyDescent="0.2">
      <c r="A188" s="270" t="s">
        <v>52</v>
      </c>
      <c r="B188" s="188">
        <v>2682</v>
      </c>
      <c r="C188" s="188">
        <v>11025</v>
      </c>
      <c r="D188" s="188">
        <v>53</v>
      </c>
      <c r="E188" s="188">
        <v>6</v>
      </c>
      <c r="F188" s="189">
        <v>13766</v>
      </c>
      <c r="H188" s="270" t="s">
        <v>52</v>
      </c>
      <c r="I188" s="188">
        <v>451</v>
      </c>
      <c r="J188" s="188">
        <v>3046</v>
      </c>
      <c r="K188" s="188">
        <v>8</v>
      </c>
      <c r="L188" s="188">
        <v>390</v>
      </c>
      <c r="M188" s="189">
        <v>3895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35539</v>
      </c>
      <c r="C190" s="240">
        <v>69202</v>
      </c>
      <c r="D190" s="240">
        <v>17407</v>
      </c>
      <c r="E190" s="240">
        <v>20595</v>
      </c>
      <c r="F190" s="241">
        <v>142743</v>
      </c>
      <c r="H190" s="239" t="s">
        <v>13</v>
      </c>
      <c r="I190" s="240">
        <v>47270</v>
      </c>
      <c r="J190" s="240">
        <v>44798</v>
      </c>
      <c r="K190" s="240">
        <v>10951</v>
      </c>
      <c r="L190" s="240">
        <v>86197</v>
      </c>
      <c r="M190" s="241">
        <v>189216</v>
      </c>
    </row>
    <row r="191" spans="1:13" s="50" customFormat="1" x14ac:dyDescent="0.2">
      <c r="A191" s="2" t="s">
        <v>21</v>
      </c>
      <c r="B191" s="242"/>
      <c r="C191" s="242"/>
      <c r="D191" s="242"/>
      <c r="E191" s="242"/>
      <c r="F191" s="242"/>
      <c r="H191" s="2" t="s">
        <v>21</v>
      </c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203</v>
      </c>
      <c r="B196" s="338" t="s">
        <v>180</v>
      </c>
      <c r="C196" s="338"/>
      <c r="D196" s="338"/>
      <c r="E196" s="338"/>
      <c r="F196" s="338"/>
      <c r="H196" s="338" t="s">
        <v>180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8" t="s">
        <v>31</v>
      </c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tr">
        <f>+FPLD_tot!B13</f>
        <v>Decorrenti ANNO 2021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16336</v>
      </c>
      <c r="C209" s="188">
        <v>2205</v>
      </c>
      <c r="D209" s="188">
        <v>9811</v>
      </c>
      <c r="E209" s="188">
        <v>27250</v>
      </c>
      <c r="F209" s="189">
        <v>55602</v>
      </c>
    </row>
    <row r="210" spans="1:6" x14ac:dyDescent="0.2">
      <c r="A210" s="270" t="s">
        <v>48</v>
      </c>
      <c r="B210" s="188">
        <v>43270</v>
      </c>
      <c r="C210" s="188">
        <v>10662</v>
      </c>
      <c r="D210" s="188">
        <v>16552</v>
      </c>
      <c r="E210" s="188">
        <v>68190</v>
      </c>
      <c r="F210" s="189">
        <v>138674</v>
      </c>
    </row>
    <row r="211" spans="1:6" x14ac:dyDescent="0.2">
      <c r="A211" s="270" t="s">
        <v>49</v>
      </c>
      <c r="B211" s="188">
        <v>15698</v>
      </c>
      <c r="C211" s="188">
        <v>33329</v>
      </c>
      <c r="D211" s="188">
        <v>6219</v>
      </c>
      <c r="E211" s="188">
        <v>18738</v>
      </c>
      <c r="F211" s="189">
        <v>73984</v>
      </c>
    </row>
    <row r="212" spans="1:6" x14ac:dyDescent="0.2">
      <c r="A212" s="270" t="s">
        <v>50</v>
      </c>
      <c r="B212" s="188">
        <v>5530</v>
      </c>
      <c r="C212" s="188">
        <v>35270</v>
      </c>
      <c r="D212" s="188">
        <v>1016</v>
      </c>
      <c r="E212" s="188">
        <v>5040</v>
      </c>
      <c r="F212" s="189">
        <v>46856</v>
      </c>
    </row>
    <row r="213" spans="1:6" x14ac:dyDescent="0.2">
      <c r="A213" s="270" t="s">
        <v>51</v>
      </c>
      <c r="B213" s="188">
        <v>3653</v>
      </c>
      <c r="C213" s="188">
        <v>30259</v>
      </c>
      <c r="D213" s="188">
        <v>264</v>
      </c>
      <c r="E213" s="188">
        <v>2107</v>
      </c>
      <c r="F213" s="189">
        <v>36283</v>
      </c>
    </row>
    <row r="214" spans="1:6" x14ac:dyDescent="0.2">
      <c r="A214" s="270" t="s">
        <v>52</v>
      </c>
      <c r="B214" s="188">
        <v>2894</v>
      </c>
      <c r="C214" s="188">
        <v>16033</v>
      </c>
      <c r="D214" s="188">
        <v>85</v>
      </c>
      <c r="E214" s="188">
        <v>426</v>
      </c>
      <c r="F214" s="189">
        <v>19438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87381</v>
      </c>
      <c r="C216" s="234">
        <v>127758</v>
      </c>
      <c r="D216" s="234">
        <v>33947</v>
      </c>
      <c r="E216" s="234">
        <v>121751</v>
      </c>
      <c r="F216" s="235">
        <v>370837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">
        <v>179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13563</v>
      </c>
      <c r="C219" s="188">
        <v>1213</v>
      </c>
      <c r="D219" s="188">
        <v>8044</v>
      </c>
      <c r="E219" s="188">
        <v>21711</v>
      </c>
      <c r="F219" s="189">
        <v>44531</v>
      </c>
    </row>
    <row r="220" spans="1:6" x14ac:dyDescent="0.2">
      <c r="A220" s="270" t="s">
        <v>48</v>
      </c>
      <c r="B220" s="188">
        <v>41299</v>
      </c>
      <c r="C220" s="188">
        <v>10228</v>
      </c>
      <c r="D220" s="188">
        <v>13832</v>
      </c>
      <c r="E220" s="188">
        <v>59457</v>
      </c>
      <c r="F220" s="189">
        <v>124816</v>
      </c>
    </row>
    <row r="221" spans="1:6" x14ac:dyDescent="0.2">
      <c r="A221" s="270" t="s">
        <v>49</v>
      </c>
      <c r="B221" s="188">
        <v>15677</v>
      </c>
      <c r="C221" s="188">
        <v>29949</v>
      </c>
      <c r="D221" s="188">
        <v>5247</v>
      </c>
      <c r="E221" s="188">
        <v>18092</v>
      </c>
      <c r="F221" s="189">
        <v>68965</v>
      </c>
    </row>
    <row r="222" spans="1:6" x14ac:dyDescent="0.2">
      <c r="A222" s="270" t="s">
        <v>50</v>
      </c>
      <c r="B222" s="188">
        <v>5506</v>
      </c>
      <c r="C222" s="188">
        <v>32436</v>
      </c>
      <c r="D222" s="188">
        <v>927</v>
      </c>
      <c r="E222" s="188">
        <v>4986</v>
      </c>
      <c r="F222" s="189">
        <v>43855</v>
      </c>
    </row>
    <row r="223" spans="1:6" x14ac:dyDescent="0.2">
      <c r="A223" s="270" t="s">
        <v>51</v>
      </c>
      <c r="B223" s="188">
        <v>3631</v>
      </c>
      <c r="C223" s="188">
        <v>26103</v>
      </c>
      <c r="D223" s="188">
        <v>247</v>
      </c>
      <c r="E223" s="188">
        <v>2150</v>
      </c>
      <c r="F223" s="189">
        <v>32131</v>
      </c>
    </row>
    <row r="224" spans="1:6" x14ac:dyDescent="0.2">
      <c r="A224" s="270" t="s">
        <v>52</v>
      </c>
      <c r="B224" s="188">
        <v>3133</v>
      </c>
      <c r="C224" s="188">
        <v>14071</v>
      </c>
      <c r="D224" s="188">
        <v>61</v>
      </c>
      <c r="E224" s="188">
        <v>396</v>
      </c>
      <c r="F224" s="189">
        <v>17661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239" t="s">
        <v>13</v>
      </c>
      <c r="B226" s="240">
        <v>82809</v>
      </c>
      <c r="C226" s="240">
        <v>114000</v>
      </c>
      <c r="D226" s="240">
        <v>28358</v>
      </c>
      <c r="E226" s="240">
        <v>106792</v>
      </c>
      <c r="F226" s="241">
        <v>331959</v>
      </c>
    </row>
    <row r="227" spans="1:13" s="50" customFormat="1" x14ac:dyDescent="0.2">
      <c r="A227" s="2" t="s">
        <v>21</v>
      </c>
      <c r="B227" s="242"/>
      <c r="C227" s="242"/>
      <c r="D227" s="242"/>
      <c r="E227" s="242"/>
      <c r="F227" s="242"/>
    </row>
    <row r="228" spans="1:13" s="50" customFormat="1" x14ac:dyDescent="0.2"/>
    <row r="229" spans="1:13" s="50" customFormat="1" x14ac:dyDescent="0.2"/>
    <row r="230" spans="1:13" s="50" customFormat="1" x14ac:dyDescent="0.2"/>
    <row r="231" spans="1:13" s="50" customFormat="1" x14ac:dyDescent="0.2"/>
    <row r="232" spans="1:13" s="50" customFormat="1" x14ac:dyDescent="0.2"/>
    <row r="233" spans="1:13" s="50" customFormat="1" x14ac:dyDescent="0.2"/>
    <row r="234" spans="1:13" s="50" customFormat="1" x14ac:dyDescent="0.2"/>
    <row r="235" spans="1:13" s="50" customFormat="1" x14ac:dyDescent="0.2"/>
    <row r="236" spans="1:13" s="50" customFormat="1" x14ac:dyDescent="0.2"/>
    <row r="237" spans="1:13" s="50" customFormat="1" x14ac:dyDescent="0.2"/>
    <row r="238" spans="1:13" x14ac:dyDescent="0.2">
      <c r="A238" s="3" t="s">
        <v>204</v>
      </c>
      <c r="B238" s="338" t="s">
        <v>180</v>
      </c>
      <c r="C238" s="338"/>
      <c r="D238" s="338"/>
      <c r="E238" s="338"/>
      <c r="F238" s="338"/>
      <c r="H238" s="338" t="s">
        <v>180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+B258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8" t="s">
        <v>31</v>
      </c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81007</v>
      </c>
      <c r="C252" s="247">
        <v>115161</v>
      </c>
      <c r="D252" s="247">
        <v>25895</v>
      </c>
      <c r="E252" s="247">
        <v>118863</v>
      </c>
      <c r="F252" s="22">
        <v>340926</v>
      </c>
    </row>
    <row r="253" spans="1:13" x14ac:dyDescent="0.2">
      <c r="A253" s="187" t="s">
        <v>26</v>
      </c>
      <c r="B253" s="163">
        <v>6374</v>
      </c>
      <c r="C253" s="247">
        <v>12597</v>
      </c>
      <c r="D253" s="247">
        <v>8052</v>
      </c>
      <c r="E253" s="247">
        <v>2888</v>
      </c>
      <c r="F253" s="22">
        <v>29911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87381</v>
      </c>
      <c r="C255" s="195">
        <v>127758</v>
      </c>
      <c r="D255" s="195">
        <v>33947</v>
      </c>
      <c r="E255" s="195">
        <v>121751</v>
      </c>
      <c r="F255" s="196">
        <v>370837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6"/>
      <c r="B257" s="132"/>
      <c r="C257" s="201" t="s">
        <v>121</v>
      </c>
      <c r="D257" s="200">
        <f>+FPLD_tot!$D$19</f>
        <v>0</v>
      </c>
      <c r="E257" s="132"/>
      <c r="F257" s="95"/>
    </row>
    <row r="258" spans="1:13" x14ac:dyDescent="0.2">
      <c r="A258" s="187"/>
      <c r="B258" s="288" t="str">
        <f>+FPLD_tot!B20</f>
        <v>Decorrenti ANNO 2022</v>
      </c>
      <c r="C258" s="288"/>
      <c r="D258" s="288"/>
      <c r="E258" s="288"/>
      <c r="F258" s="289"/>
    </row>
    <row r="259" spans="1:13" x14ac:dyDescent="0.2">
      <c r="A259" s="187"/>
      <c r="B259" s="188"/>
      <c r="C259" s="188"/>
      <c r="D259" s="188"/>
      <c r="E259" s="188"/>
      <c r="F259" s="189"/>
    </row>
    <row r="260" spans="1:13" x14ac:dyDescent="0.2">
      <c r="A260" s="187" t="s">
        <v>98</v>
      </c>
      <c r="B260" s="188">
        <v>76300</v>
      </c>
      <c r="C260" s="188">
        <v>99484</v>
      </c>
      <c r="D260" s="188">
        <v>21060</v>
      </c>
      <c r="E260" s="188">
        <v>104506</v>
      </c>
      <c r="F260" s="189">
        <v>301350</v>
      </c>
      <c r="H260" s="359">
        <f>+D257</f>
        <v>0</v>
      </c>
      <c r="I260" s="359"/>
      <c r="J260" s="359"/>
      <c r="K260" s="359"/>
      <c r="L260" s="359"/>
      <c r="M260" s="359"/>
    </row>
    <row r="261" spans="1:13" x14ac:dyDescent="0.2">
      <c r="A261" s="187" t="s">
        <v>26</v>
      </c>
      <c r="B261" s="188">
        <v>6509</v>
      </c>
      <c r="C261" s="188">
        <v>14516</v>
      </c>
      <c r="D261" s="188">
        <v>7298</v>
      </c>
      <c r="E261" s="188">
        <v>2286</v>
      </c>
      <c r="F261" s="189">
        <v>30609</v>
      </c>
    </row>
    <row r="262" spans="1:13" x14ac:dyDescent="0.2">
      <c r="A262" s="46"/>
      <c r="B262" s="188"/>
      <c r="C262" s="188"/>
      <c r="D262" s="188"/>
      <c r="E262" s="188"/>
      <c r="F262" s="233"/>
    </row>
    <row r="263" spans="1:13" x14ac:dyDescent="0.2">
      <c r="A263" s="239" t="s">
        <v>13</v>
      </c>
      <c r="B263" s="240">
        <v>82809</v>
      </c>
      <c r="C263" s="240">
        <v>114000</v>
      </c>
      <c r="D263" s="240">
        <v>28358</v>
      </c>
      <c r="E263" s="240">
        <v>106792</v>
      </c>
      <c r="F263" s="241">
        <v>331959</v>
      </c>
    </row>
    <row r="264" spans="1:13" ht="85.5" customHeight="1" x14ac:dyDescent="0.2">
      <c r="A264" s="361" t="s">
        <v>99</v>
      </c>
      <c r="B264" s="361"/>
      <c r="C264" s="361"/>
      <c r="D264" s="361"/>
      <c r="E264" s="361"/>
      <c r="F264" s="361"/>
    </row>
    <row r="265" spans="1:13" x14ac:dyDescent="0.2">
      <c r="A265" s="2" t="s">
        <v>21</v>
      </c>
      <c r="B265" s="263"/>
      <c r="C265" s="263"/>
      <c r="D265" s="263"/>
      <c r="E265" s="263"/>
      <c r="F265" s="263"/>
    </row>
    <row r="269" spans="1:13" ht="15" customHeight="1" x14ac:dyDescent="0.2"/>
    <row r="270" spans="1:13" ht="86.1" customHeight="1" x14ac:dyDescent="0.2"/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1">
    <mergeCell ref="H260:M260"/>
    <mergeCell ref="A264:F264"/>
    <mergeCell ref="A241:F241"/>
    <mergeCell ref="H241:M241"/>
    <mergeCell ref="A243:F243"/>
    <mergeCell ref="H243:M243"/>
    <mergeCell ref="H245:M245"/>
    <mergeCell ref="B250:F250"/>
    <mergeCell ref="B208:F208"/>
    <mergeCell ref="B218:F218"/>
    <mergeCell ref="B238:F238"/>
    <mergeCell ref="H238:M238"/>
    <mergeCell ref="B239:F239"/>
    <mergeCell ref="H239:M239"/>
    <mergeCell ref="B197:F197"/>
    <mergeCell ref="H197:M197"/>
    <mergeCell ref="A199:F199"/>
    <mergeCell ref="H199:M199"/>
    <mergeCell ref="A201:F201"/>
    <mergeCell ref="H201:M201"/>
    <mergeCell ref="B171:F171"/>
    <mergeCell ref="I171:M171"/>
    <mergeCell ref="B182:F182"/>
    <mergeCell ref="I182:M182"/>
    <mergeCell ref="B196:F196"/>
    <mergeCell ref="H196:M196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59:F159"/>
    <mergeCell ref="I159:M159"/>
    <mergeCell ref="B137:F137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16:F116"/>
    <mergeCell ref="H116:M116"/>
    <mergeCell ref="B94:F94"/>
    <mergeCell ref="B74:F74"/>
    <mergeCell ref="H74:M74"/>
    <mergeCell ref="B75:F75"/>
    <mergeCell ref="H75:M75"/>
    <mergeCell ref="A77:F77"/>
    <mergeCell ref="H77:M77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H22:M22"/>
    <mergeCell ref="B19:F19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topLeftCell="B1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142</v>
      </c>
      <c r="B1" s="338" t="s">
        <v>6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2508</v>
      </c>
      <c r="C17" s="16">
        <v>619.27990430622015</v>
      </c>
      <c r="D17" s="154">
        <v>4211</v>
      </c>
      <c r="E17" s="16">
        <v>987.18570410828784</v>
      </c>
      <c r="F17" s="154">
        <v>307</v>
      </c>
      <c r="G17" s="16">
        <v>546.02280130293161</v>
      </c>
      <c r="H17" s="154">
        <v>5591</v>
      </c>
      <c r="I17" s="16">
        <v>495.28993024503666</v>
      </c>
      <c r="J17" s="154">
        <v>12617</v>
      </c>
      <c r="K17" s="16">
        <v>685.34413886026789</v>
      </c>
    </row>
    <row r="18" spans="1:214" x14ac:dyDescent="0.2">
      <c r="A18" s="153" t="s">
        <v>16</v>
      </c>
      <c r="B18" s="154">
        <v>2318</v>
      </c>
      <c r="C18" s="16">
        <v>602.95901639344265</v>
      </c>
      <c r="D18" s="154">
        <v>2405</v>
      </c>
      <c r="E18" s="16">
        <v>952.35800415800418</v>
      </c>
      <c r="F18" s="154">
        <v>385</v>
      </c>
      <c r="G18" s="16">
        <v>560.09350649350654</v>
      </c>
      <c r="H18" s="154">
        <v>5090</v>
      </c>
      <c r="I18" s="16">
        <v>497.83929273084482</v>
      </c>
      <c r="J18" s="154">
        <v>10198</v>
      </c>
      <c r="K18" s="16">
        <v>631.27240635418707</v>
      </c>
    </row>
    <row r="19" spans="1:214" x14ac:dyDescent="0.2">
      <c r="A19" s="153" t="s">
        <v>17</v>
      </c>
      <c r="B19" s="154">
        <v>2101</v>
      </c>
      <c r="C19" s="16">
        <v>628.82674916706333</v>
      </c>
      <c r="D19" s="154">
        <v>2647</v>
      </c>
      <c r="E19" s="16">
        <v>968.94257650170005</v>
      </c>
      <c r="F19" s="154">
        <v>261</v>
      </c>
      <c r="G19" s="16">
        <v>532.56321839080465</v>
      </c>
      <c r="H19" s="154">
        <v>4297</v>
      </c>
      <c r="I19" s="16">
        <v>498.24272748429138</v>
      </c>
      <c r="J19" s="154">
        <v>9306</v>
      </c>
      <c r="K19" s="16">
        <v>662.57285622179234</v>
      </c>
    </row>
    <row r="20" spans="1:214" x14ac:dyDescent="0.2">
      <c r="A20" s="153" t="s">
        <v>18</v>
      </c>
      <c r="B20" s="154">
        <v>2368</v>
      </c>
      <c r="C20" s="16">
        <v>614.91807432432438</v>
      </c>
      <c r="D20" s="154">
        <v>2383</v>
      </c>
      <c r="E20" s="16">
        <v>922.72975241292488</v>
      </c>
      <c r="F20" s="154">
        <v>337</v>
      </c>
      <c r="G20" s="16">
        <v>571.28783382789322</v>
      </c>
      <c r="H20" s="154">
        <v>4240</v>
      </c>
      <c r="I20" s="16">
        <v>498.7620283018868</v>
      </c>
      <c r="J20" s="154">
        <v>9328</v>
      </c>
      <c r="K20" s="16">
        <v>639.17935248713547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9295</v>
      </c>
      <c r="C22" s="157">
        <v>616.25637439483592</v>
      </c>
      <c r="D22" s="156">
        <v>11646</v>
      </c>
      <c r="E22" s="157">
        <v>962.6579941610853</v>
      </c>
      <c r="F22" s="156">
        <v>1290</v>
      </c>
      <c r="G22" s="157">
        <v>554.0976744186047</v>
      </c>
      <c r="H22" s="156">
        <v>19218</v>
      </c>
      <c r="I22" s="157">
        <v>497.39135185763348</v>
      </c>
      <c r="J22" s="156">
        <v>41449</v>
      </c>
      <c r="K22" s="157">
        <v>656.53866197013201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2327</v>
      </c>
      <c r="C26" s="16">
        <v>642.51654490760632</v>
      </c>
      <c r="D26" s="154">
        <v>4222</v>
      </c>
      <c r="E26" s="16">
        <v>921.95144481288492</v>
      </c>
      <c r="F26" s="154">
        <v>306</v>
      </c>
      <c r="G26" s="16">
        <v>555.45751633986924</v>
      </c>
      <c r="H26" s="154">
        <v>5127</v>
      </c>
      <c r="I26" s="16">
        <v>510.30856251219035</v>
      </c>
      <c r="J26" s="154">
        <v>11982</v>
      </c>
      <c r="K26" s="16">
        <v>682.18477716574864</v>
      </c>
    </row>
    <row r="27" spans="1:214" x14ac:dyDescent="0.2">
      <c r="A27" s="153" t="s">
        <v>16</v>
      </c>
      <c r="B27" s="154">
        <v>2156</v>
      </c>
      <c r="C27" s="16">
        <v>623.11641929499069</v>
      </c>
      <c r="D27" s="154">
        <v>1977</v>
      </c>
      <c r="E27" s="16">
        <v>972.01517450682854</v>
      </c>
      <c r="F27" s="154">
        <v>314</v>
      </c>
      <c r="G27" s="16">
        <v>552.52866242038215</v>
      </c>
      <c r="H27" s="154">
        <v>4441</v>
      </c>
      <c r="I27" s="16">
        <v>508.37131276739473</v>
      </c>
      <c r="J27" s="154">
        <v>8888</v>
      </c>
      <c r="K27" s="16">
        <v>640.89592709270926</v>
      </c>
    </row>
    <row r="28" spans="1:214" x14ac:dyDescent="0.2">
      <c r="A28" s="153" t="s">
        <v>17</v>
      </c>
      <c r="B28" s="154">
        <v>1828</v>
      </c>
      <c r="C28" s="16">
        <v>629.75656455142234</v>
      </c>
      <c r="D28" s="154">
        <v>1920</v>
      </c>
      <c r="E28" s="16">
        <v>968.07916666666665</v>
      </c>
      <c r="F28" s="154">
        <v>201</v>
      </c>
      <c r="G28" s="16">
        <v>532.78109452736317</v>
      </c>
      <c r="H28" s="154">
        <v>4254</v>
      </c>
      <c r="I28" s="16">
        <v>516.21203573107664</v>
      </c>
      <c r="J28" s="154">
        <v>8203</v>
      </c>
      <c r="K28" s="16">
        <v>647.68548092161404</v>
      </c>
    </row>
    <row r="29" spans="1:214" x14ac:dyDescent="0.2">
      <c r="A29" s="153" t="s">
        <v>18</v>
      </c>
      <c r="B29" s="154">
        <v>1802</v>
      </c>
      <c r="C29" s="16">
        <v>633.73862375138731</v>
      </c>
      <c r="D29" s="154">
        <v>1407</v>
      </c>
      <c r="E29" s="16">
        <v>987.19118692253016</v>
      </c>
      <c r="F29" s="154">
        <v>185</v>
      </c>
      <c r="G29" s="16">
        <v>545.30810810810806</v>
      </c>
      <c r="H29" s="154">
        <v>3368</v>
      </c>
      <c r="I29" s="16">
        <v>539.1270783847981</v>
      </c>
      <c r="J29" s="154">
        <v>6762</v>
      </c>
      <c r="K29" s="16">
        <v>657.74001774622889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8113</v>
      </c>
      <c r="C31" s="157">
        <v>632.53617650684089</v>
      </c>
      <c r="D31" s="156">
        <v>9526</v>
      </c>
      <c r="E31" s="157">
        <v>951.27461683812726</v>
      </c>
      <c r="F31" s="156">
        <v>1006</v>
      </c>
      <c r="G31" s="157">
        <v>548.14612326043732</v>
      </c>
      <c r="H31" s="156">
        <v>17190</v>
      </c>
      <c r="I31" s="157">
        <v>516.91541593949967</v>
      </c>
      <c r="J31" s="156">
        <v>35835</v>
      </c>
      <c r="K31" s="157">
        <v>659.43415655085812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318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143</v>
      </c>
      <c r="B1" s="338" t="s">
        <v>6</v>
      </c>
      <c r="C1" s="338"/>
      <c r="D1" s="338"/>
      <c r="E1" s="338"/>
      <c r="F1" s="338"/>
      <c r="H1" s="338" t="s">
        <v>6</v>
      </c>
      <c r="I1" s="338"/>
      <c r="J1" s="338"/>
      <c r="K1" s="338"/>
      <c r="L1" s="338"/>
      <c r="M1" s="338"/>
    </row>
    <row r="2" spans="1:13" ht="15.6" customHeight="1" x14ac:dyDescent="0.2">
      <c r="A2" s="3"/>
      <c r="B2" s="358"/>
      <c r="C2" s="358"/>
      <c r="D2" s="358"/>
      <c r="E2" s="358"/>
      <c r="F2" s="358"/>
      <c r="H2" s="358"/>
      <c r="I2" s="358"/>
      <c r="J2" s="358"/>
      <c r="K2" s="358"/>
      <c r="L2" s="358"/>
      <c r="M2" s="358"/>
    </row>
    <row r="4" spans="1:13" x14ac:dyDescent="0.2">
      <c r="A4" s="323" t="s">
        <v>4</v>
      </c>
      <c r="B4" s="323"/>
      <c r="C4" s="323"/>
      <c r="D4" s="323"/>
      <c r="E4" s="323"/>
      <c r="F4" s="323"/>
      <c r="H4" s="356" t="s">
        <v>111</v>
      </c>
      <c r="I4" s="356"/>
      <c r="J4" s="356"/>
      <c r="K4" s="356"/>
      <c r="L4" s="356"/>
      <c r="M4" s="356"/>
    </row>
    <row r="6" spans="1:13" ht="15.75" customHeight="1" x14ac:dyDescent="0.2">
      <c r="A6" s="311" t="str">
        <f>+GEST_tot!$A$5</f>
        <v>Rilevazione al 02/01/2023</v>
      </c>
      <c r="B6" s="311"/>
      <c r="C6" s="311"/>
      <c r="D6" s="311"/>
      <c r="E6" s="311"/>
      <c r="F6" s="311"/>
      <c r="H6" s="311" t="str">
        <f>+GEST_tot!$A$5</f>
        <v>Rilevazione al 02/01/2023</v>
      </c>
      <c r="I6" s="311"/>
      <c r="J6" s="311"/>
      <c r="K6" s="311"/>
      <c r="L6" s="311"/>
      <c r="M6" s="311"/>
    </row>
    <row r="8" spans="1:13" x14ac:dyDescent="0.2">
      <c r="H8" s="338" t="str">
        <f>+B19</f>
        <v>Decorrenti ANNO 2022</v>
      </c>
      <c r="I8" s="338"/>
      <c r="J8" s="338"/>
      <c r="K8" s="338"/>
      <c r="L8" s="338"/>
      <c r="M8" s="338"/>
    </row>
    <row r="9" spans="1:13" s="50" customFormat="1" ht="15" customHeight="1" x14ac:dyDescent="0.2">
      <c r="A9" s="169"/>
      <c r="B9" s="170"/>
      <c r="C9" s="171"/>
      <c r="D9" s="171"/>
      <c r="E9" s="171"/>
      <c r="F9" s="170"/>
    </row>
    <row r="10" spans="1:13" s="176" customFormat="1" x14ac:dyDescent="0.2">
      <c r="A10" s="172" t="s">
        <v>32</v>
      </c>
      <c r="B10" s="173" t="s">
        <v>30</v>
      </c>
      <c r="C10" s="174" t="s">
        <v>129</v>
      </c>
      <c r="D10" s="173" t="s">
        <v>11</v>
      </c>
      <c r="E10" s="173" t="s">
        <v>12</v>
      </c>
      <c r="F10" s="175" t="s">
        <v>13</v>
      </c>
    </row>
    <row r="11" spans="1:13" x14ac:dyDescent="0.2">
      <c r="A11" s="177"/>
      <c r="B11" s="178"/>
      <c r="C11" s="179"/>
      <c r="D11" s="179"/>
      <c r="E11" s="179"/>
      <c r="F11" s="180"/>
      <c r="I11" s="181"/>
      <c r="J11" s="181"/>
      <c r="K11" s="181"/>
      <c r="L11" s="181"/>
      <c r="M11" s="181"/>
    </row>
    <row r="12" spans="1:13" ht="15" customHeight="1" x14ac:dyDescent="0.2">
      <c r="A12" s="182"/>
      <c r="B12" s="132"/>
      <c r="C12" s="183"/>
      <c r="D12" s="132"/>
      <c r="E12" s="132"/>
      <c r="F12" s="184"/>
      <c r="J12" s="185"/>
      <c r="K12" s="185"/>
      <c r="L12" s="185"/>
    </row>
    <row r="13" spans="1:13" x14ac:dyDescent="0.2">
      <c r="A13" s="186"/>
      <c r="B13" s="351" t="str">
        <f>+FPLD_tot!B13</f>
        <v>Decorrenti ANNO 2021</v>
      </c>
      <c r="C13" s="351"/>
      <c r="D13" s="351"/>
      <c r="E13" s="351"/>
      <c r="F13" s="352"/>
    </row>
    <row r="14" spans="1:13" ht="15.75" customHeight="1" x14ac:dyDescent="0.2">
      <c r="A14" s="187" t="s">
        <v>28</v>
      </c>
      <c r="B14" s="188">
        <v>3057</v>
      </c>
      <c r="C14" s="188">
        <v>7173</v>
      </c>
      <c r="D14" s="188">
        <v>778</v>
      </c>
      <c r="E14" s="188">
        <v>5288</v>
      </c>
      <c r="F14" s="189">
        <v>16296</v>
      </c>
    </row>
    <row r="15" spans="1:13" ht="15" customHeight="1" x14ac:dyDescent="0.2">
      <c r="A15" s="187" t="s">
        <v>29</v>
      </c>
      <c r="B15" s="188">
        <v>6238</v>
      </c>
      <c r="C15" s="188">
        <v>4473</v>
      </c>
      <c r="D15" s="188">
        <v>512</v>
      </c>
      <c r="E15" s="188">
        <v>13930</v>
      </c>
      <c r="F15" s="189">
        <v>25153</v>
      </c>
    </row>
    <row r="16" spans="1:13" s="50" customFormat="1" x14ac:dyDescent="0.2">
      <c r="A16" s="190"/>
      <c r="B16" s="191"/>
      <c r="C16" s="191"/>
      <c r="D16" s="191"/>
      <c r="E16" s="191"/>
      <c r="F16" s="192"/>
    </row>
    <row r="17" spans="1:13" x14ac:dyDescent="0.2">
      <c r="A17" s="193" t="s">
        <v>13</v>
      </c>
      <c r="B17" s="194">
        <v>9295</v>
      </c>
      <c r="C17" s="195">
        <v>11646</v>
      </c>
      <c r="D17" s="195">
        <v>1290</v>
      </c>
      <c r="E17" s="195">
        <v>19218</v>
      </c>
      <c r="F17" s="196">
        <v>41449</v>
      </c>
      <c r="H17" s="197"/>
    </row>
    <row r="18" spans="1:13" x14ac:dyDescent="0.2">
      <c r="A18" s="153"/>
      <c r="B18" s="138"/>
      <c r="C18" s="138"/>
      <c r="D18" s="198"/>
      <c r="E18" s="138"/>
      <c r="F18" s="199"/>
    </row>
    <row r="19" spans="1:13" x14ac:dyDescent="0.2">
      <c r="A19" s="186"/>
      <c r="B19" s="351" t="str">
        <f>+FPLD_tot!$B$20</f>
        <v>Decorrenti ANNO 2022</v>
      </c>
      <c r="C19" s="351"/>
      <c r="D19" s="351"/>
      <c r="E19" s="351"/>
      <c r="F19" s="352"/>
      <c r="H19" s="168"/>
    </row>
    <row r="20" spans="1:13" x14ac:dyDescent="0.2">
      <c r="A20" s="187" t="s">
        <v>28</v>
      </c>
      <c r="B20" s="188">
        <v>2661</v>
      </c>
      <c r="C20" s="188">
        <v>5970</v>
      </c>
      <c r="D20" s="188">
        <v>601</v>
      </c>
      <c r="E20" s="188">
        <v>4681</v>
      </c>
      <c r="F20" s="189">
        <v>13913</v>
      </c>
    </row>
    <row r="21" spans="1:13" x14ac:dyDescent="0.2">
      <c r="A21" s="187" t="s">
        <v>29</v>
      </c>
      <c r="B21" s="188">
        <v>5452</v>
      </c>
      <c r="C21" s="188">
        <v>3556</v>
      </c>
      <c r="D21" s="188">
        <v>405</v>
      </c>
      <c r="E21" s="188">
        <v>12509</v>
      </c>
      <c r="F21" s="189">
        <v>21922</v>
      </c>
    </row>
    <row r="22" spans="1:13" ht="15" customHeight="1" x14ac:dyDescent="0.2">
      <c r="A22" s="190"/>
      <c r="B22" s="191"/>
      <c r="C22" s="191"/>
      <c r="D22" s="191"/>
      <c r="E22" s="191"/>
      <c r="F22" s="192"/>
      <c r="H22" s="338" t="str">
        <f>+B13</f>
        <v>Decorrenti ANNO 2021</v>
      </c>
      <c r="I22" s="338"/>
      <c r="J22" s="338"/>
      <c r="K22" s="338"/>
      <c r="L22" s="338"/>
      <c r="M22" s="338"/>
    </row>
    <row r="23" spans="1:13" x14ac:dyDescent="0.2">
      <c r="A23" s="207" t="s">
        <v>13</v>
      </c>
      <c r="B23" s="208">
        <v>8113</v>
      </c>
      <c r="C23" s="209">
        <v>9526</v>
      </c>
      <c r="D23" s="209">
        <v>1006</v>
      </c>
      <c r="E23" s="209">
        <v>17190</v>
      </c>
      <c r="F23" s="210">
        <v>35835</v>
      </c>
    </row>
    <row r="24" spans="1:13" x14ac:dyDescent="0.2">
      <c r="A24" s="203"/>
      <c r="B24" s="204"/>
      <c r="C24" s="204"/>
      <c r="D24" s="204"/>
      <c r="E24" s="204"/>
      <c r="F24" s="205"/>
      <c r="I24" s="197"/>
      <c r="J24" s="197"/>
      <c r="K24" s="197"/>
      <c r="L24" s="197"/>
      <c r="M24" s="197"/>
    </row>
    <row r="25" spans="1:13" x14ac:dyDescent="0.2">
      <c r="I25" s="206"/>
      <c r="J25" s="185"/>
      <c r="K25" s="185"/>
      <c r="L25" s="185"/>
    </row>
    <row r="26" spans="1:13" x14ac:dyDescent="0.2">
      <c r="I26" s="206"/>
      <c r="J26" s="185"/>
      <c r="K26" s="185"/>
      <c r="L26" s="185"/>
    </row>
    <row r="27" spans="1:13" x14ac:dyDescent="0.2">
      <c r="I27" s="206"/>
      <c r="J27" s="185"/>
      <c r="K27" s="185"/>
      <c r="L27" s="185"/>
    </row>
    <row r="28" spans="1:13" x14ac:dyDescent="0.2">
      <c r="I28" s="206"/>
      <c r="J28" s="185"/>
      <c r="K28" s="185"/>
      <c r="L28" s="185"/>
    </row>
    <row r="29" spans="1:13" x14ac:dyDescent="0.2">
      <c r="I29" s="206"/>
      <c r="J29" s="185"/>
      <c r="K29" s="185"/>
      <c r="L29" s="185"/>
    </row>
    <row r="30" spans="1:13" ht="15" customHeight="1" x14ac:dyDescent="0.2">
      <c r="I30" s="206"/>
      <c r="J30" s="185"/>
      <c r="K30" s="185"/>
      <c r="L30" s="185"/>
    </row>
    <row r="31" spans="1:13" ht="13.5" x14ac:dyDescent="0.2">
      <c r="A31" s="3"/>
      <c r="B31" s="211"/>
      <c r="C31" s="211"/>
      <c r="D31" s="211"/>
      <c r="E31" s="211"/>
      <c r="F31" s="211"/>
      <c r="I31" s="206"/>
      <c r="J31" s="185"/>
      <c r="K31" s="185"/>
      <c r="L31" s="185"/>
    </row>
    <row r="32" spans="1:13" x14ac:dyDescent="0.2">
      <c r="J32" s="185"/>
      <c r="K32" s="185"/>
      <c r="L32" s="185"/>
      <c r="M32" s="168"/>
    </row>
    <row r="33" spans="1:13" x14ac:dyDescent="0.2">
      <c r="A33" s="212"/>
      <c r="B33" s="212"/>
      <c r="C33" s="212"/>
      <c r="D33" s="212"/>
      <c r="E33" s="212"/>
      <c r="F33" s="212"/>
      <c r="J33" s="185"/>
      <c r="K33" s="185"/>
      <c r="L33" s="185"/>
      <c r="M33" s="168"/>
    </row>
    <row r="35" spans="1:13" x14ac:dyDescent="0.2">
      <c r="A35" s="213"/>
      <c r="B35" s="213"/>
      <c r="C35" s="213"/>
      <c r="D35" s="213"/>
      <c r="E35" s="213"/>
      <c r="F35" s="213"/>
      <c r="H35" s="197"/>
    </row>
    <row r="36" spans="1:13" x14ac:dyDescent="0.2">
      <c r="H36" s="197"/>
    </row>
    <row r="37" spans="1:13" x14ac:dyDescent="0.2">
      <c r="A37" s="3"/>
      <c r="B37" s="214"/>
      <c r="C37" s="214"/>
      <c r="D37" s="214"/>
      <c r="E37" s="214"/>
      <c r="F37" s="4"/>
      <c r="H37" s="197"/>
      <c r="J37" s="197"/>
      <c r="K37" s="197"/>
      <c r="L37" s="197"/>
      <c r="M37" s="197"/>
    </row>
    <row r="38" spans="1:13" x14ac:dyDescent="0.2">
      <c r="A38" s="3" t="s">
        <v>144</v>
      </c>
      <c r="B38" s="338" t="s">
        <v>6</v>
      </c>
      <c r="C38" s="338"/>
      <c r="D38" s="338"/>
      <c r="E38" s="338"/>
      <c r="F38" s="338"/>
      <c r="H38" s="338" t="s">
        <v>6</v>
      </c>
      <c r="I38" s="338"/>
      <c r="J38" s="338"/>
      <c r="K38" s="338"/>
      <c r="L38" s="338"/>
      <c r="M38" s="338"/>
    </row>
    <row r="39" spans="1:13" ht="15.6" customHeight="1" x14ac:dyDescent="0.2">
      <c r="A39" s="3"/>
      <c r="B39" s="358"/>
      <c r="C39" s="358"/>
      <c r="D39" s="358"/>
      <c r="E39" s="358"/>
      <c r="F39" s="358"/>
      <c r="H39" s="358"/>
      <c r="I39" s="358"/>
      <c r="J39" s="358"/>
      <c r="K39" s="358"/>
      <c r="L39" s="358"/>
      <c r="M39" s="358"/>
    </row>
    <row r="40" spans="1:13" ht="13.5" x14ac:dyDescent="0.2">
      <c r="A40" s="3"/>
      <c r="B40" s="358"/>
      <c r="C40" s="358"/>
      <c r="D40" s="358"/>
      <c r="E40" s="358"/>
      <c r="F40" s="358"/>
    </row>
    <row r="41" spans="1:13" ht="15" customHeight="1" x14ac:dyDescent="0.2">
      <c r="A41" s="323" t="s">
        <v>78</v>
      </c>
      <c r="B41" s="323"/>
      <c r="C41" s="323"/>
      <c r="D41" s="323"/>
      <c r="E41" s="323"/>
      <c r="F41" s="323"/>
      <c r="H41" s="357" t="s">
        <v>80</v>
      </c>
      <c r="I41" s="357"/>
      <c r="J41" s="357"/>
      <c r="K41" s="357"/>
      <c r="L41" s="357"/>
      <c r="M41" s="357"/>
    </row>
    <row r="43" spans="1:13" ht="15.75" customHeight="1" x14ac:dyDescent="0.2">
      <c r="A43" s="311" t="str">
        <f>+GEST_tot!$A$5</f>
        <v>Rilevazione al 02/01/2023</v>
      </c>
      <c r="B43" s="311"/>
      <c r="C43" s="311"/>
      <c r="D43" s="311"/>
      <c r="E43" s="311"/>
      <c r="F43" s="311"/>
      <c r="H43" s="311" t="str">
        <f>+GEST_tot!$A$5</f>
        <v>Rilevazione al 02/01/2023</v>
      </c>
      <c r="I43" s="311"/>
      <c r="J43" s="311"/>
      <c r="K43" s="311"/>
      <c r="L43" s="311"/>
      <c r="M43" s="311"/>
    </row>
    <row r="44" spans="1:13" x14ac:dyDescent="0.2">
      <c r="A44" s="355" t="s">
        <v>79</v>
      </c>
      <c r="B44" s="355"/>
      <c r="C44" s="355"/>
      <c r="D44" s="355"/>
      <c r="E44" s="355"/>
      <c r="F44" s="355"/>
    </row>
    <row r="45" spans="1:13" s="50" customFormat="1" x14ac:dyDescent="0.2">
      <c r="A45" s="355"/>
      <c r="B45" s="355"/>
      <c r="C45" s="355"/>
      <c r="D45" s="355"/>
      <c r="E45" s="355"/>
      <c r="F45" s="355"/>
    </row>
    <row r="46" spans="1:13" x14ac:dyDescent="0.2">
      <c r="A46" s="169"/>
      <c r="B46" s="170"/>
      <c r="C46" s="171"/>
      <c r="D46" s="171"/>
      <c r="E46" s="171"/>
      <c r="F46" s="170"/>
    </row>
    <row r="47" spans="1:13" x14ac:dyDescent="0.2">
      <c r="A47" s="172" t="s">
        <v>32</v>
      </c>
      <c r="B47" s="173" t="s">
        <v>30</v>
      </c>
      <c r="C47" s="174" t="s">
        <v>129</v>
      </c>
      <c r="D47" s="173" t="s">
        <v>11</v>
      </c>
      <c r="E47" s="173" t="s">
        <v>12</v>
      </c>
      <c r="F47" s="175" t="s">
        <v>13</v>
      </c>
    </row>
    <row r="48" spans="1:13" x14ac:dyDescent="0.2">
      <c r="A48" s="177"/>
      <c r="B48" s="178"/>
      <c r="C48" s="179"/>
      <c r="D48" s="179"/>
      <c r="E48" s="179"/>
      <c r="F48" s="180"/>
    </row>
    <row r="49" spans="1:6" x14ac:dyDescent="0.2">
      <c r="A49" s="182"/>
      <c r="B49" s="132"/>
      <c r="C49" s="183"/>
      <c r="D49" s="132"/>
      <c r="E49" s="132"/>
      <c r="F49" s="184"/>
    </row>
    <row r="50" spans="1:6" x14ac:dyDescent="0.2">
      <c r="A50" s="186"/>
      <c r="B50" s="351" t="str">
        <f>+FPLD_tot!B13</f>
        <v>Decorrenti ANNO 2021</v>
      </c>
      <c r="C50" s="351"/>
      <c r="D50" s="351"/>
      <c r="E50" s="351"/>
      <c r="F50" s="352"/>
    </row>
    <row r="51" spans="1:6" x14ac:dyDescent="0.2">
      <c r="A51" s="187" t="s">
        <v>28</v>
      </c>
      <c r="B51" s="215">
        <v>67.510000000000005</v>
      </c>
      <c r="C51" s="215">
        <v>61.21</v>
      </c>
      <c r="D51" s="215">
        <v>56.15</v>
      </c>
      <c r="E51" s="215">
        <v>81.64</v>
      </c>
      <c r="F51" s="216">
        <v>68.78</v>
      </c>
    </row>
    <row r="52" spans="1:6" s="50" customFormat="1" x14ac:dyDescent="0.2">
      <c r="A52" s="187" t="s">
        <v>29</v>
      </c>
      <c r="B52" s="215">
        <v>67.31</v>
      </c>
      <c r="C52" s="215">
        <v>60.73</v>
      </c>
      <c r="D52" s="215">
        <v>56.94</v>
      </c>
      <c r="E52" s="215">
        <v>76.680000000000007</v>
      </c>
      <c r="F52" s="216">
        <v>71.12</v>
      </c>
    </row>
    <row r="53" spans="1:6" x14ac:dyDescent="0.2">
      <c r="A53" s="190"/>
      <c r="B53" s="217"/>
      <c r="C53" s="217"/>
      <c r="D53" s="217"/>
      <c r="E53" s="217"/>
      <c r="F53" s="218"/>
    </row>
    <row r="54" spans="1:6" s="176" customFormat="1" x14ac:dyDescent="0.2">
      <c r="A54" s="193" t="s">
        <v>13</v>
      </c>
      <c r="B54" s="219">
        <v>67.37</v>
      </c>
      <c r="C54" s="220">
        <v>61.03</v>
      </c>
      <c r="D54" s="220">
        <v>56.47</v>
      </c>
      <c r="E54" s="220">
        <v>78.05</v>
      </c>
      <c r="F54" s="221">
        <v>70.2</v>
      </c>
    </row>
    <row r="55" spans="1:6" x14ac:dyDescent="0.2">
      <c r="A55" s="153"/>
      <c r="B55" s="222"/>
      <c r="C55" s="222"/>
      <c r="D55" s="222"/>
      <c r="E55" s="222"/>
      <c r="F55" s="223"/>
    </row>
    <row r="56" spans="1:6" ht="15.75" customHeight="1" x14ac:dyDescent="0.2">
      <c r="A56" s="186"/>
      <c r="B56" s="353" t="str">
        <f>+B19</f>
        <v>Decorrenti ANNO 2022</v>
      </c>
      <c r="C56" s="353"/>
      <c r="D56" s="353"/>
      <c r="E56" s="353"/>
      <c r="F56" s="354"/>
    </row>
    <row r="57" spans="1:6" ht="15" customHeight="1" x14ac:dyDescent="0.2">
      <c r="A57" s="187" t="s">
        <v>28</v>
      </c>
      <c r="B57" s="215">
        <v>67.5</v>
      </c>
      <c r="C57" s="215">
        <v>61.1</v>
      </c>
      <c r="D57" s="215">
        <v>56.43</v>
      </c>
      <c r="E57" s="215">
        <v>82.53</v>
      </c>
      <c r="F57" s="216">
        <v>69.33</v>
      </c>
    </row>
    <row r="58" spans="1:6" x14ac:dyDescent="0.2">
      <c r="A58" s="187" t="s">
        <v>29</v>
      </c>
      <c r="B58" s="215">
        <v>67.28</v>
      </c>
      <c r="C58" s="215">
        <v>60.77</v>
      </c>
      <c r="D58" s="215">
        <v>57.33</v>
      </c>
      <c r="E58" s="215">
        <v>77.319999999999993</v>
      </c>
      <c r="F58" s="216">
        <v>71.77</v>
      </c>
    </row>
    <row r="59" spans="1:6" x14ac:dyDescent="0.2">
      <c r="A59" s="190"/>
      <c r="B59" s="217"/>
      <c r="C59" s="217"/>
      <c r="D59" s="217"/>
      <c r="E59" s="217"/>
      <c r="F59" s="218"/>
    </row>
    <row r="60" spans="1:6" x14ac:dyDescent="0.2">
      <c r="A60" s="207" t="s">
        <v>13</v>
      </c>
      <c r="B60" s="227">
        <v>67.349999999999994</v>
      </c>
      <c r="C60" s="228">
        <v>60.98</v>
      </c>
      <c r="D60" s="228">
        <v>56.79</v>
      </c>
      <c r="E60" s="228">
        <v>78.739999999999995</v>
      </c>
      <c r="F60" s="229">
        <v>70.819999999999993</v>
      </c>
    </row>
    <row r="61" spans="1:6" x14ac:dyDescent="0.2">
      <c r="A61" s="203"/>
      <c r="B61" s="225"/>
      <c r="C61" s="225"/>
      <c r="D61" s="225"/>
      <c r="E61" s="225"/>
      <c r="F61" s="226"/>
    </row>
    <row r="67" spans="1:13" ht="15" customHeight="1" x14ac:dyDescent="0.2"/>
    <row r="74" spans="1:13" x14ac:dyDescent="0.2">
      <c r="A74" s="3" t="s">
        <v>145</v>
      </c>
      <c r="B74" s="338" t="s">
        <v>6</v>
      </c>
      <c r="C74" s="338"/>
      <c r="D74" s="338"/>
      <c r="E74" s="338"/>
      <c r="F74" s="338"/>
      <c r="H74" s="338" t="s">
        <v>6</v>
      </c>
      <c r="I74" s="338"/>
      <c r="J74" s="338"/>
      <c r="K74" s="338"/>
      <c r="L74" s="338"/>
      <c r="M74" s="338"/>
    </row>
    <row r="75" spans="1:13" ht="15.6" customHeight="1" x14ac:dyDescent="0.2">
      <c r="A75" s="3"/>
      <c r="B75" s="358"/>
      <c r="C75" s="358"/>
      <c r="D75" s="358"/>
      <c r="E75" s="358"/>
      <c r="F75" s="358"/>
      <c r="H75" s="358"/>
      <c r="I75" s="358"/>
      <c r="J75" s="358"/>
      <c r="K75" s="358"/>
      <c r="L75" s="358"/>
      <c r="M75" s="358"/>
    </row>
    <row r="77" spans="1:13" ht="15" customHeight="1" x14ac:dyDescent="0.2">
      <c r="A77" s="323" t="s">
        <v>5</v>
      </c>
      <c r="B77" s="323"/>
      <c r="C77" s="323"/>
      <c r="D77" s="323"/>
      <c r="E77" s="323"/>
      <c r="F77" s="323"/>
      <c r="H77" s="356" t="s">
        <v>82</v>
      </c>
      <c r="I77" s="356"/>
      <c r="J77" s="356"/>
      <c r="K77" s="356"/>
      <c r="L77" s="356"/>
      <c r="M77" s="356"/>
    </row>
    <row r="78" spans="1:13" x14ac:dyDescent="0.2">
      <c r="A78" s="3"/>
      <c r="B78" s="212"/>
      <c r="C78" s="212"/>
      <c r="D78" s="212"/>
      <c r="E78" s="212"/>
      <c r="F78" s="212"/>
    </row>
    <row r="79" spans="1:13" ht="15.75" customHeight="1" x14ac:dyDescent="0.2">
      <c r="A79" s="311" t="str">
        <f>+GEST_tot!$A$5</f>
        <v>Rilevazione al 02/01/2023</v>
      </c>
      <c r="B79" s="311"/>
      <c r="C79" s="311"/>
      <c r="D79" s="311"/>
      <c r="E79" s="311"/>
      <c r="F79" s="311"/>
      <c r="H79" s="311" t="str">
        <f>+GEST_tot!$A$5</f>
        <v>Rilevazione al 02/01/2023</v>
      </c>
      <c r="I79" s="311"/>
      <c r="J79" s="311"/>
      <c r="K79" s="311"/>
      <c r="L79" s="311"/>
      <c r="M79" s="311"/>
    </row>
    <row r="80" spans="1:13" s="197" customFormat="1" x14ac:dyDescent="0.2">
      <c r="A80" s="2"/>
      <c r="B80" s="2"/>
      <c r="C80" s="2"/>
      <c r="D80" s="2"/>
      <c r="E80" s="2"/>
      <c r="F80" s="2"/>
      <c r="I80" s="2"/>
    </row>
    <row r="81" spans="1:13" s="197" customFormat="1" x14ac:dyDescent="0.2">
      <c r="A81" s="2"/>
      <c r="B81" s="2"/>
      <c r="C81" s="2"/>
      <c r="D81" s="2"/>
      <c r="E81" s="2"/>
      <c r="F81" s="2"/>
      <c r="I81" s="2"/>
    </row>
    <row r="82" spans="1:13" x14ac:dyDescent="0.2">
      <c r="A82" s="169"/>
      <c r="B82" s="170"/>
      <c r="C82" s="171"/>
      <c r="D82" s="171"/>
      <c r="E82" s="171"/>
      <c r="F82" s="170"/>
    </row>
    <row r="83" spans="1:13" s="168" customFormat="1" x14ac:dyDescent="0.2">
      <c r="A83" s="172" t="s">
        <v>33</v>
      </c>
      <c r="B83" s="173" t="s">
        <v>30</v>
      </c>
      <c r="C83" s="174" t="s">
        <v>129</v>
      </c>
      <c r="D83" s="173" t="s">
        <v>11</v>
      </c>
      <c r="E83" s="173" t="s">
        <v>12</v>
      </c>
      <c r="F83" s="175" t="s">
        <v>13</v>
      </c>
      <c r="I83" s="2"/>
      <c r="J83" s="176"/>
      <c r="K83" s="176"/>
      <c r="L83" s="176"/>
      <c r="M83" s="176"/>
    </row>
    <row r="84" spans="1:13" x14ac:dyDescent="0.2">
      <c r="A84" s="230" t="s">
        <v>22</v>
      </c>
      <c r="B84" s="178"/>
      <c r="C84" s="179"/>
      <c r="D84" s="179"/>
      <c r="E84" s="179"/>
      <c r="F84" s="180"/>
      <c r="I84" s="197"/>
    </row>
    <row r="85" spans="1:13" x14ac:dyDescent="0.2">
      <c r="A85" s="182"/>
      <c r="B85" s="132"/>
      <c r="C85" s="183"/>
      <c r="D85" s="132"/>
      <c r="E85" s="132"/>
      <c r="F85" s="184"/>
    </row>
    <row r="86" spans="1:13" s="197" customFormat="1" x14ac:dyDescent="0.2">
      <c r="A86" s="186"/>
      <c r="B86" s="351" t="str">
        <f>+FPLD_tot!B13</f>
        <v>Decorrenti ANNO 2021</v>
      </c>
      <c r="C86" s="351"/>
      <c r="D86" s="351"/>
      <c r="E86" s="351"/>
      <c r="F86" s="352"/>
    </row>
    <row r="87" spans="1:13" s="197" customFormat="1" x14ac:dyDescent="0.2">
      <c r="A87" s="231" t="s">
        <v>34</v>
      </c>
      <c r="B87" s="188">
        <v>1388</v>
      </c>
      <c r="C87" s="188">
        <v>3265</v>
      </c>
      <c r="D87" s="188">
        <v>175</v>
      </c>
      <c r="E87" s="188">
        <v>3528</v>
      </c>
      <c r="F87" s="232">
        <v>8356</v>
      </c>
    </row>
    <row r="88" spans="1:13" x14ac:dyDescent="0.2">
      <c r="A88" s="231" t="s">
        <v>35</v>
      </c>
      <c r="B88" s="188">
        <v>1792</v>
      </c>
      <c r="C88" s="188">
        <v>4613</v>
      </c>
      <c r="D88" s="188">
        <v>250</v>
      </c>
      <c r="E88" s="188">
        <v>5001</v>
      </c>
      <c r="F88" s="189">
        <v>11656</v>
      </c>
    </row>
    <row r="89" spans="1:13" x14ac:dyDescent="0.2">
      <c r="A89" s="231" t="s">
        <v>36</v>
      </c>
      <c r="B89" s="188">
        <v>2081</v>
      </c>
      <c r="C89" s="188">
        <v>1567</v>
      </c>
      <c r="D89" s="188">
        <v>248</v>
      </c>
      <c r="E89" s="188">
        <v>4395</v>
      </c>
      <c r="F89" s="189">
        <v>8291</v>
      </c>
    </row>
    <row r="90" spans="1:13" x14ac:dyDescent="0.2">
      <c r="A90" s="231" t="s">
        <v>37</v>
      </c>
      <c r="B90" s="188">
        <v>4034</v>
      </c>
      <c r="C90" s="188">
        <v>2201</v>
      </c>
      <c r="D90" s="188">
        <v>617</v>
      </c>
      <c r="E90" s="188">
        <v>6294</v>
      </c>
      <c r="F90" s="189">
        <v>13146</v>
      </c>
    </row>
    <row r="91" spans="1:13" x14ac:dyDescent="0.2">
      <c r="A91" s="46"/>
      <c r="B91" s="188"/>
      <c r="C91" s="188"/>
      <c r="D91" s="188"/>
      <c r="E91" s="188"/>
      <c r="F91" s="233"/>
    </row>
    <row r="92" spans="1:13" s="197" customFormat="1" ht="15.75" customHeight="1" x14ac:dyDescent="0.2">
      <c r="A92" s="113" t="s">
        <v>13</v>
      </c>
      <c r="B92" s="234">
        <v>9295</v>
      </c>
      <c r="C92" s="234">
        <v>11646</v>
      </c>
      <c r="D92" s="234">
        <v>1290</v>
      </c>
      <c r="E92" s="234">
        <v>19218</v>
      </c>
      <c r="F92" s="235">
        <v>41449</v>
      </c>
    </row>
    <row r="93" spans="1:13" s="197" customFormat="1" ht="15.75" customHeight="1" x14ac:dyDescent="0.2">
      <c r="A93" s="236"/>
      <c r="B93" s="237"/>
      <c r="C93" s="237"/>
      <c r="D93" s="237"/>
      <c r="E93" s="237"/>
      <c r="F93" s="238"/>
    </row>
    <row r="94" spans="1:13" x14ac:dyDescent="0.2">
      <c r="A94" s="186"/>
      <c r="B94" s="288" t="str">
        <f>+B19</f>
        <v>Decorrenti ANNO 2022</v>
      </c>
      <c r="C94" s="288"/>
      <c r="D94" s="288"/>
      <c r="E94" s="288"/>
      <c r="F94" s="289"/>
    </row>
    <row r="95" spans="1:13" x14ac:dyDescent="0.2">
      <c r="A95" s="231" t="s">
        <v>34</v>
      </c>
      <c r="B95" s="188">
        <v>1244</v>
      </c>
      <c r="C95" s="188">
        <v>2847</v>
      </c>
      <c r="D95" s="188">
        <v>135</v>
      </c>
      <c r="E95" s="188">
        <v>3167</v>
      </c>
      <c r="F95" s="232">
        <v>7393</v>
      </c>
    </row>
    <row r="96" spans="1:13" x14ac:dyDescent="0.2">
      <c r="A96" s="231" t="s">
        <v>35</v>
      </c>
      <c r="B96" s="188">
        <v>1621</v>
      </c>
      <c r="C96" s="188">
        <v>3654</v>
      </c>
      <c r="D96" s="188">
        <v>199</v>
      </c>
      <c r="E96" s="188">
        <v>4559</v>
      </c>
      <c r="F96" s="189">
        <v>10033</v>
      </c>
    </row>
    <row r="97" spans="1:6" x14ac:dyDescent="0.2">
      <c r="A97" s="231" t="s">
        <v>36</v>
      </c>
      <c r="B97" s="188">
        <v>1764</v>
      </c>
      <c r="C97" s="188">
        <v>1249</v>
      </c>
      <c r="D97" s="188">
        <v>221</v>
      </c>
      <c r="E97" s="188">
        <v>3981</v>
      </c>
      <c r="F97" s="189">
        <v>7215</v>
      </c>
    </row>
    <row r="98" spans="1:6" x14ac:dyDescent="0.2">
      <c r="A98" s="231" t="s">
        <v>37</v>
      </c>
      <c r="B98" s="188">
        <v>3484</v>
      </c>
      <c r="C98" s="188">
        <v>1776</v>
      </c>
      <c r="D98" s="188">
        <v>451</v>
      </c>
      <c r="E98" s="188">
        <v>5483</v>
      </c>
      <c r="F98" s="189">
        <v>11194</v>
      </c>
    </row>
    <row r="99" spans="1:6" x14ac:dyDescent="0.2">
      <c r="A99" s="46"/>
      <c r="B99" s="188"/>
      <c r="C99" s="188"/>
      <c r="D99" s="188"/>
      <c r="E99" s="188"/>
      <c r="F99" s="233"/>
    </row>
    <row r="100" spans="1:6" x14ac:dyDescent="0.2">
      <c r="A100" s="239" t="s">
        <v>13</v>
      </c>
      <c r="B100" s="240">
        <v>8113</v>
      </c>
      <c r="C100" s="240">
        <v>9526</v>
      </c>
      <c r="D100" s="240">
        <v>1006</v>
      </c>
      <c r="E100" s="240">
        <v>17190</v>
      </c>
      <c r="F100" s="241">
        <v>35835</v>
      </c>
    </row>
    <row r="101" spans="1:6" x14ac:dyDescent="0.2">
      <c r="A101" s="2" t="s">
        <v>40</v>
      </c>
      <c r="B101" s="242"/>
      <c r="C101" s="242"/>
      <c r="D101" s="242"/>
      <c r="E101" s="242"/>
      <c r="F101" s="242"/>
    </row>
    <row r="102" spans="1:6" x14ac:dyDescent="0.2">
      <c r="A102" s="2" t="s">
        <v>43</v>
      </c>
    </row>
    <row r="103" spans="1:6" ht="15" customHeight="1" x14ac:dyDescent="0.2">
      <c r="A103" s="2" t="s">
        <v>42</v>
      </c>
    </row>
    <row r="104" spans="1:6" x14ac:dyDescent="0.2">
      <c r="A104" s="2" t="s">
        <v>41</v>
      </c>
    </row>
    <row r="114" spans="1:13" x14ac:dyDescent="0.2">
      <c r="A114" s="212"/>
      <c r="B114" s="212"/>
      <c r="C114" s="212"/>
      <c r="D114" s="212"/>
      <c r="E114" s="212"/>
      <c r="F114" s="212"/>
    </row>
    <row r="115" spans="1:13" s="50" customFormat="1" x14ac:dyDescent="0.2">
      <c r="A115" s="3"/>
      <c r="B115" s="212"/>
      <c r="C115" s="212"/>
      <c r="D115" s="212"/>
      <c r="E115" s="212"/>
      <c r="F115" s="212"/>
    </row>
    <row r="116" spans="1:13" x14ac:dyDescent="0.2">
      <c r="A116" s="3" t="s">
        <v>205</v>
      </c>
      <c r="B116" s="338" t="s">
        <v>6</v>
      </c>
      <c r="C116" s="338"/>
      <c r="D116" s="338"/>
      <c r="E116" s="338"/>
      <c r="F116" s="338"/>
      <c r="H116" s="338" t="s">
        <v>6</v>
      </c>
      <c r="I116" s="338"/>
      <c r="J116" s="338"/>
      <c r="K116" s="338"/>
      <c r="L116" s="338"/>
      <c r="M116" s="338"/>
    </row>
    <row r="117" spans="1:13" ht="15.6" customHeight="1" x14ac:dyDescent="0.2">
      <c r="A117" s="3"/>
      <c r="B117" s="358"/>
      <c r="C117" s="358"/>
      <c r="D117" s="358"/>
      <c r="E117" s="358"/>
      <c r="F117" s="358"/>
      <c r="H117" s="358"/>
      <c r="I117" s="358"/>
      <c r="J117" s="358"/>
      <c r="K117" s="358"/>
      <c r="L117" s="358"/>
      <c r="M117" s="358"/>
    </row>
    <row r="119" spans="1:13" ht="15" customHeight="1" x14ac:dyDescent="0.2">
      <c r="A119" s="323" t="s">
        <v>39</v>
      </c>
      <c r="B119" s="323"/>
      <c r="C119" s="323"/>
      <c r="D119" s="323"/>
      <c r="E119" s="323"/>
      <c r="F119" s="323"/>
      <c r="H119" s="360" t="s">
        <v>81</v>
      </c>
      <c r="I119" s="360"/>
      <c r="J119" s="360"/>
      <c r="K119" s="360"/>
      <c r="L119" s="360"/>
      <c r="M119" s="360"/>
    </row>
    <row r="120" spans="1:13" x14ac:dyDescent="0.2">
      <c r="A120" s="3"/>
      <c r="B120" s="212"/>
      <c r="C120" s="212"/>
      <c r="D120" s="212"/>
      <c r="E120" s="212"/>
      <c r="F120" s="212"/>
    </row>
    <row r="121" spans="1:13" x14ac:dyDescent="0.2">
      <c r="A121" s="311" t="str">
        <f>+GEST_tot!$A$5</f>
        <v>Rilevazione al 02/01/2023</v>
      </c>
      <c r="B121" s="311"/>
      <c r="C121" s="311"/>
      <c r="D121" s="311"/>
      <c r="E121" s="311"/>
      <c r="F121" s="311"/>
      <c r="H121" s="311" t="str">
        <f>+GEST_tot!$A$5</f>
        <v>Rilevazione al 02/01/2023</v>
      </c>
      <c r="I121" s="311"/>
      <c r="J121" s="311"/>
      <c r="K121" s="311"/>
      <c r="L121" s="311"/>
      <c r="M121" s="311"/>
    </row>
    <row r="122" spans="1:13" x14ac:dyDescent="0.2">
      <c r="A122" s="3"/>
      <c r="B122" s="214"/>
      <c r="C122" s="243"/>
      <c r="D122" s="244"/>
      <c r="E122" s="245"/>
      <c r="F122" s="4"/>
    </row>
    <row r="123" spans="1:13" x14ac:dyDescent="0.2">
      <c r="B123" s="4"/>
      <c r="C123" s="243"/>
      <c r="D123" s="4"/>
      <c r="E123" s="4"/>
      <c r="F123" s="4"/>
      <c r="H123" s="359" t="str">
        <f>+B19</f>
        <v>Decorrenti ANNO 2022</v>
      </c>
      <c r="I123" s="359"/>
      <c r="J123" s="359"/>
      <c r="K123" s="359"/>
      <c r="L123" s="359"/>
      <c r="M123" s="359"/>
    </row>
    <row r="124" spans="1:13" x14ac:dyDescent="0.2">
      <c r="A124" s="169"/>
      <c r="B124" s="170"/>
      <c r="C124" s="171"/>
      <c r="D124" s="171"/>
      <c r="E124" s="171"/>
      <c r="F124" s="170"/>
    </row>
    <row r="125" spans="1:13" x14ac:dyDescent="0.2">
      <c r="A125" s="172" t="s">
        <v>20</v>
      </c>
      <c r="B125" s="173" t="s">
        <v>30</v>
      </c>
      <c r="C125" s="174" t="s">
        <v>129</v>
      </c>
      <c r="D125" s="173" t="s">
        <v>11</v>
      </c>
      <c r="E125" s="173" t="s">
        <v>12</v>
      </c>
      <c r="F125" s="175" t="s">
        <v>13</v>
      </c>
    </row>
    <row r="126" spans="1:13" x14ac:dyDescent="0.2">
      <c r="A126" s="246" t="s">
        <v>22</v>
      </c>
      <c r="B126" s="178"/>
      <c r="C126" s="179"/>
      <c r="D126" s="179"/>
      <c r="E126" s="179"/>
      <c r="F126" s="180"/>
    </row>
    <row r="127" spans="1:13" x14ac:dyDescent="0.2">
      <c r="A127" s="182"/>
      <c r="B127" s="132"/>
      <c r="C127" s="138"/>
      <c r="D127" s="132"/>
      <c r="E127" s="132"/>
      <c r="F127" s="184"/>
    </row>
    <row r="128" spans="1:13" x14ac:dyDescent="0.2">
      <c r="A128" s="153"/>
      <c r="B128" s="351" t="str">
        <f>+FPLD_tot!B13</f>
        <v>Decorrenti ANNO 2021</v>
      </c>
      <c r="C128" s="351"/>
      <c r="D128" s="351"/>
      <c r="E128" s="351"/>
      <c r="F128" s="352"/>
    </row>
    <row r="129" spans="1:13" x14ac:dyDescent="0.2">
      <c r="A129" s="187" t="s">
        <v>38</v>
      </c>
      <c r="B129" s="247">
        <v>0</v>
      </c>
      <c r="C129" s="247">
        <v>4</v>
      </c>
      <c r="D129" s="247">
        <v>421</v>
      </c>
      <c r="E129" s="247">
        <v>507</v>
      </c>
      <c r="F129" s="232">
        <v>932</v>
      </c>
    </row>
    <row r="130" spans="1:13" x14ac:dyDescent="0.2">
      <c r="A130" s="187" t="s">
        <v>25</v>
      </c>
      <c r="B130" s="247">
        <v>1</v>
      </c>
      <c r="C130" s="247">
        <v>3936</v>
      </c>
      <c r="D130" s="247">
        <v>460</v>
      </c>
      <c r="E130" s="247">
        <v>499</v>
      </c>
      <c r="F130" s="232">
        <v>4896</v>
      </c>
    </row>
    <row r="131" spans="1:13" x14ac:dyDescent="0.2">
      <c r="A131" s="187" t="s">
        <v>23</v>
      </c>
      <c r="B131" s="247">
        <v>52</v>
      </c>
      <c r="C131" s="247">
        <v>7001</v>
      </c>
      <c r="D131" s="247">
        <v>357</v>
      </c>
      <c r="E131" s="247">
        <v>791</v>
      </c>
      <c r="F131" s="232">
        <v>8201</v>
      </c>
    </row>
    <row r="132" spans="1:13" x14ac:dyDescent="0.2">
      <c r="A132" s="187" t="s">
        <v>100</v>
      </c>
      <c r="B132" s="247">
        <v>8809</v>
      </c>
      <c r="C132" s="247">
        <v>705</v>
      </c>
      <c r="D132" s="247">
        <v>51</v>
      </c>
      <c r="E132" s="247">
        <v>718</v>
      </c>
      <c r="F132" s="232">
        <v>10283</v>
      </c>
    </row>
    <row r="133" spans="1:13" x14ac:dyDescent="0.2">
      <c r="A133" s="187" t="s">
        <v>101</v>
      </c>
      <c r="B133" s="247">
        <v>433</v>
      </c>
      <c r="C133" s="247">
        <v>0</v>
      </c>
      <c r="D133" s="247">
        <v>1</v>
      </c>
      <c r="E133" s="247">
        <v>16703</v>
      </c>
      <c r="F133" s="22">
        <v>17137</v>
      </c>
    </row>
    <row r="134" spans="1:13" s="50" customFormat="1" x14ac:dyDescent="0.2">
      <c r="A134" s="113" t="s">
        <v>13</v>
      </c>
      <c r="B134" s="234">
        <v>9295</v>
      </c>
      <c r="C134" s="234">
        <v>11646</v>
      </c>
      <c r="D134" s="234">
        <v>1290</v>
      </c>
      <c r="E134" s="234">
        <v>19218</v>
      </c>
      <c r="F134" s="235">
        <v>41449</v>
      </c>
    </row>
    <row r="135" spans="1:13" s="168" customFormat="1" x14ac:dyDescent="0.2">
      <c r="A135" s="248" t="s">
        <v>84</v>
      </c>
      <c r="B135" s="249">
        <v>67.37</v>
      </c>
      <c r="C135" s="250">
        <v>61.03</v>
      </c>
      <c r="D135" s="250">
        <v>56.47</v>
      </c>
      <c r="E135" s="250">
        <v>78.05</v>
      </c>
      <c r="F135" s="250">
        <v>70.2</v>
      </c>
      <c r="M135" s="251"/>
    </row>
    <row r="136" spans="1:13" s="255" customFormat="1" x14ac:dyDescent="0.2">
      <c r="A136" s="252"/>
      <c r="B136" s="253"/>
      <c r="C136" s="253"/>
      <c r="D136" s="253"/>
      <c r="E136" s="253"/>
      <c r="F136" s="254"/>
    </row>
    <row r="137" spans="1:13" s="256" customFormat="1" x14ac:dyDescent="0.2">
      <c r="A137" s="153"/>
      <c r="B137" s="288" t="str">
        <f>+B19</f>
        <v>Decorrenti ANNO 2022</v>
      </c>
      <c r="C137" s="288"/>
      <c r="D137" s="288"/>
      <c r="E137" s="288"/>
      <c r="F137" s="289"/>
    </row>
    <row r="138" spans="1:13" s="256" customFormat="1" x14ac:dyDescent="0.2">
      <c r="A138" s="187" t="s">
        <v>38</v>
      </c>
      <c r="B138" s="188">
        <v>0</v>
      </c>
      <c r="C138" s="188">
        <v>2</v>
      </c>
      <c r="D138" s="188">
        <v>314</v>
      </c>
      <c r="E138" s="188">
        <v>377</v>
      </c>
      <c r="F138" s="189">
        <v>693</v>
      </c>
    </row>
    <row r="139" spans="1:13" s="256" customFormat="1" x14ac:dyDescent="0.2">
      <c r="A139" s="187" t="s">
        <v>25</v>
      </c>
      <c r="B139" s="188">
        <v>0</v>
      </c>
      <c r="C139" s="188">
        <v>3344</v>
      </c>
      <c r="D139" s="188">
        <v>364</v>
      </c>
      <c r="E139" s="188">
        <v>354</v>
      </c>
      <c r="F139" s="189">
        <v>4062</v>
      </c>
    </row>
    <row r="140" spans="1:13" s="256" customFormat="1" x14ac:dyDescent="0.2">
      <c r="A140" s="187" t="s">
        <v>23</v>
      </c>
      <c r="B140" s="188">
        <v>1</v>
      </c>
      <c r="C140" s="188">
        <v>5625</v>
      </c>
      <c r="D140" s="188">
        <v>278</v>
      </c>
      <c r="E140" s="188">
        <v>648</v>
      </c>
      <c r="F140" s="189">
        <v>6552</v>
      </c>
      <c r="H140" s="359" t="str">
        <f>+B128</f>
        <v>Decorrenti ANNO 2021</v>
      </c>
      <c r="I140" s="359"/>
      <c r="J140" s="359"/>
      <c r="K140" s="359"/>
      <c r="L140" s="359"/>
      <c r="M140" s="359"/>
    </row>
    <row r="141" spans="1:13" s="256" customFormat="1" x14ac:dyDescent="0.2">
      <c r="A141" s="187" t="s">
        <v>100</v>
      </c>
      <c r="B141" s="188">
        <v>7738</v>
      </c>
      <c r="C141" s="188">
        <v>555</v>
      </c>
      <c r="D141" s="188">
        <v>48</v>
      </c>
      <c r="E141" s="188">
        <v>606</v>
      </c>
      <c r="F141" s="189">
        <v>8947</v>
      </c>
    </row>
    <row r="142" spans="1:13" s="158" customFormat="1" x14ac:dyDescent="0.2">
      <c r="A142" s="187" t="s">
        <v>101</v>
      </c>
      <c r="B142" s="188">
        <v>374</v>
      </c>
      <c r="C142" s="188">
        <v>0</v>
      </c>
      <c r="D142" s="188">
        <v>2</v>
      </c>
      <c r="E142" s="188">
        <v>15205</v>
      </c>
      <c r="F142" s="189">
        <v>15581</v>
      </c>
    </row>
    <row r="143" spans="1:13" s="168" customFormat="1" x14ac:dyDescent="0.2">
      <c r="A143" s="113" t="s">
        <v>13</v>
      </c>
      <c r="B143" s="258">
        <v>8113</v>
      </c>
      <c r="C143" s="258">
        <v>9526</v>
      </c>
      <c r="D143" s="258">
        <v>1006</v>
      </c>
      <c r="E143" s="258">
        <v>17190</v>
      </c>
      <c r="F143" s="167">
        <v>35835</v>
      </c>
    </row>
    <row r="144" spans="1:13" x14ac:dyDescent="0.2">
      <c r="A144" s="248" t="s">
        <v>84</v>
      </c>
      <c r="B144" s="249">
        <v>67.349999999999994</v>
      </c>
      <c r="C144" s="250">
        <v>60.98</v>
      </c>
      <c r="D144" s="250">
        <v>56.79</v>
      </c>
      <c r="E144" s="250">
        <v>78.739999999999995</v>
      </c>
      <c r="F144" s="250">
        <v>70.819999999999993</v>
      </c>
      <c r="I144" s="257"/>
    </row>
    <row r="145" spans="1:14" x14ac:dyDescent="0.2">
      <c r="A145" s="259"/>
      <c r="B145" s="260"/>
      <c r="C145" s="260"/>
      <c r="D145" s="260"/>
      <c r="E145" s="260"/>
      <c r="F145" s="261"/>
      <c r="M145" s="63"/>
    </row>
    <row r="146" spans="1:14" x14ac:dyDescent="0.2">
      <c r="A146" s="262" t="s">
        <v>45</v>
      </c>
      <c r="B146" s="263"/>
      <c r="C146" s="263"/>
      <c r="D146" s="263"/>
      <c r="E146" s="263"/>
      <c r="F146" s="263"/>
    </row>
    <row r="150" spans="1:14" s="158" customFormat="1" x14ac:dyDescent="0.2"/>
    <row r="151" spans="1:14" s="168" customFormat="1" x14ac:dyDescent="0.2"/>
    <row r="152" spans="1:14" s="50" customFormat="1" x14ac:dyDescent="0.2"/>
    <row r="158" spans="1:14" x14ac:dyDescent="0.2">
      <c r="A158" s="158"/>
      <c r="B158" s="158"/>
      <c r="C158" s="158"/>
      <c r="D158" s="158"/>
      <c r="E158" s="158"/>
      <c r="F158" s="158"/>
    </row>
    <row r="159" spans="1:14" x14ac:dyDescent="0.2">
      <c r="A159" s="3" t="s">
        <v>206</v>
      </c>
      <c r="B159" s="338" t="s">
        <v>6</v>
      </c>
      <c r="C159" s="338"/>
      <c r="D159" s="338"/>
      <c r="E159" s="338"/>
      <c r="F159" s="338"/>
      <c r="H159" s="3" t="s">
        <v>207</v>
      </c>
      <c r="I159" s="338" t="s">
        <v>6</v>
      </c>
      <c r="J159" s="338"/>
      <c r="K159" s="338"/>
      <c r="L159" s="338"/>
      <c r="M159" s="338"/>
      <c r="N159" s="264"/>
    </row>
    <row r="160" spans="1:14" ht="15.6" customHeight="1" x14ac:dyDescent="0.2">
      <c r="A160" s="3"/>
      <c r="B160" s="358"/>
      <c r="C160" s="358"/>
      <c r="D160" s="358"/>
      <c r="E160" s="358"/>
      <c r="F160" s="358"/>
      <c r="H160" s="3"/>
      <c r="I160" s="358"/>
      <c r="J160" s="358"/>
      <c r="K160" s="358"/>
      <c r="L160" s="358"/>
      <c r="M160" s="358"/>
      <c r="N160" s="211"/>
    </row>
    <row r="162" spans="1:13" ht="15" customHeight="1" x14ac:dyDescent="0.2">
      <c r="A162" s="323" t="s">
        <v>226</v>
      </c>
      <c r="B162" s="323"/>
      <c r="C162" s="323"/>
      <c r="D162" s="323"/>
      <c r="E162" s="323"/>
      <c r="F162" s="323"/>
      <c r="H162" s="323" t="s">
        <v>227</v>
      </c>
      <c r="I162" s="323"/>
      <c r="J162" s="323"/>
      <c r="K162" s="323"/>
      <c r="L162" s="323"/>
      <c r="M162" s="323"/>
    </row>
    <row r="163" spans="1:13" x14ac:dyDescent="0.2">
      <c r="A163" s="212"/>
      <c r="B163" s="212"/>
      <c r="C163" s="212"/>
      <c r="D163" s="212"/>
      <c r="E163" s="212"/>
      <c r="F163" s="212"/>
      <c r="H163" s="134"/>
      <c r="I163" s="134"/>
      <c r="J163" s="134"/>
      <c r="K163" s="134"/>
      <c r="L163" s="134"/>
      <c r="M163" s="134"/>
    </row>
    <row r="164" spans="1:13" x14ac:dyDescent="0.2">
      <c r="A164" s="311" t="str">
        <f>+GEST_tot!$A$5</f>
        <v>Rilevazione al 02/01/2023</v>
      </c>
      <c r="B164" s="311"/>
      <c r="C164" s="311"/>
      <c r="D164" s="311"/>
      <c r="E164" s="311"/>
      <c r="F164" s="311"/>
      <c r="H164" s="311" t="str">
        <f>+GEST_tot!$A$5</f>
        <v>Rilevazione al 02/01/2023</v>
      </c>
      <c r="I164" s="311"/>
      <c r="J164" s="311"/>
      <c r="K164" s="311"/>
      <c r="L164" s="311"/>
      <c r="M164" s="311"/>
    </row>
    <row r="165" spans="1:13" x14ac:dyDescent="0.2">
      <c r="A165" s="3"/>
      <c r="B165" s="214"/>
      <c r="C165" s="214"/>
      <c r="D165" s="214"/>
      <c r="E165" s="245"/>
      <c r="F165" s="4"/>
    </row>
    <row r="166" spans="1:13" x14ac:dyDescent="0.2">
      <c r="A166" s="265"/>
      <c r="B166" s="4"/>
      <c r="C166" s="266"/>
      <c r="D166" s="4"/>
      <c r="E166" s="4"/>
      <c r="F166" s="4"/>
    </row>
    <row r="167" spans="1:13" ht="15" customHeight="1" x14ac:dyDescent="0.2">
      <c r="A167" s="267" t="s">
        <v>24</v>
      </c>
      <c r="B167" s="170"/>
      <c r="C167" s="171"/>
      <c r="D167" s="171"/>
      <c r="E167" s="171"/>
      <c r="F167" s="170"/>
      <c r="H167" s="267" t="s">
        <v>24</v>
      </c>
      <c r="I167" s="170"/>
      <c r="J167" s="171"/>
      <c r="K167" s="171"/>
      <c r="L167" s="171"/>
      <c r="M167" s="170"/>
    </row>
    <row r="168" spans="1:13" x14ac:dyDescent="0.2">
      <c r="A168" s="268" t="s">
        <v>85</v>
      </c>
      <c r="B168" s="173" t="s">
        <v>30</v>
      </c>
      <c r="C168" s="174" t="s">
        <v>129</v>
      </c>
      <c r="D168" s="173" t="s">
        <v>11</v>
      </c>
      <c r="E168" s="173" t="s">
        <v>12</v>
      </c>
      <c r="F168" s="175" t="s">
        <v>13</v>
      </c>
      <c r="H168" s="268" t="s">
        <v>85</v>
      </c>
      <c r="I168" s="173" t="s">
        <v>30</v>
      </c>
      <c r="J168" s="174" t="s">
        <v>129</v>
      </c>
      <c r="K168" s="173" t="s">
        <v>11</v>
      </c>
      <c r="L168" s="173" t="s">
        <v>12</v>
      </c>
      <c r="M168" s="175" t="s">
        <v>13</v>
      </c>
    </row>
    <row r="169" spans="1:13" x14ac:dyDescent="0.2">
      <c r="A169" s="269" t="s">
        <v>86</v>
      </c>
      <c r="B169" s="178"/>
      <c r="C169" s="179"/>
      <c r="D169" s="179"/>
      <c r="E169" s="179"/>
      <c r="F169" s="180"/>
      <c r="H169" s="269" t="s">
        <v>86</v>
      </c>
      <c r="I169" s="178"/>
      <c r="J169" s="179"/>
      <c r="K169" s="179"/>
      <c r="L169" s="179"/>
      <c r="M169" s="180"/>
    </row>
    <row r="170" spans="1:13" x14ac:dyDescent="0.2">
      <c r="A170" s="182"/>
      <c r="B170" s="132"/>
      <c r="C170" s="138"/>
      <c r="D170" s="132"/>
      <c r="E170" s="132"/>
      <c r="F170" s="184"/>
      <c r="H170" s="182"/>
      <c r="I170" s="132"/>
      <c r="J170" s="138"/>
      <c r="K170" s="132"/>
      <c r="L170" s="132"/>
      <c r="M170" s="184"/>
    </row>
    <row r="171" spans="1:13" x14ac:dyDescent="0.2">
      <c r="A171" s="186"/>
      <c r="B171" s="351" t="str">
        <f>+FPLD_tot!B13</f>
        <v>Decorrenti ANNO 2021</v>
      </c>
      <c r="C171" s="351"/>
      <c r="D171" s="351"/>
      <c r="E171" s="351"/>
      <c r="F171" s="352"/>
      <c r="H171" s="186"/>
      <c r="I171" s="351" t="str">
        <f>+FPLD_tot!B13</f>
        <v>Decorrenti ANNO 2021</v>
      </c>
      <c r="J171" s="351"/>
      <c r="K171" s="351"/>
      <c r="L171" s="351"/>
      <c r="M171" s="352"/>
    </row>
    <row r="172" spans="1:13" x14ac:dyDescent="0.2">
      <c r="A172" s="270" t="s">
        <v>47</v>
      </c>
      <c r="B172" s="188">
        <v>448</v>
      </c>
      <c r="C172" s="188">
        <v>135</v>
      </c>
      <c r="D172" s="188">
        <v>147</v>
      </c>
      <c r="E172" s="188">
        <v>3316</v>
      </c>
      <c r="F172" s="189">
        <v>4046</v>
      </c>
      <c r="H172" s="270" t="s">
        <v>47</v>
      </c>
      <c r="I172" s="188">
        <v>1358</v>
      </c>
      <c r="J172" s="188">
        <v>285</v>
      </c>
      <c r="K172" s="188">
        <v>190</v>
      </c>
      <c r="L172" s="188">
        <v>5320</v>
      </c>
      <c r="M172" s="189">
        <v>7153</v>
      </c>
    </row>
    <row r="173" spans="1:13" x14ac:dyDescent="0.2">
      <c r="A173" s="270" t="s">
        <v>48</v>
      </c>
      <c r="B173" s="188">
        <v>2122</v>
      </c>
      <c r="C173" s="188">
        <v>4067</v>
      </c>
      <c r="D173" s="188">
        <v>552</v>
      </c>
      <c r="E173" s="188">
        <v>1964</v>
      </c>
      <c r="F173" s="189">
        <v>8705</v>
      </c>
      <c r="H173" s="270" t="s">
        <v>48</v>
      </c>
      <c r="I173" s="188">
        <v>4448</v>
      </c>
      <c r="J173" s="188">
        <v>3313</v>
      </c>
      <c r="K173" s="188">
        <v>300</v>
      </c>
      <c r="L173" s="188">
        <v>7936</v>
      </c>
      <c r="M173" s="189">
        <v>15997</v>
      </c>
    </row>
    <row r="174" spans="1:13" x14ac:dyDescent="0.2">
      <c r="A174" s="270" t="s">
        <v>49</v>
      </c>
      <c r="B174" s="188">
        <v>350</v>
      </c>
      <c r="C174" s="188">
        <v>1617</v>
      </c>
      <c r="D174" s="188">
        <v>72</v>
      </c>
      <c r="E174" s="188">
        <v>8</v>
      </c>
      <c r="F174" s="189">
        <v>2047</v>
      </c>
      <c r="H174" s="270" t="s">
        <v>49</v>
      </c>
      <c r="I174" s="188">
        <v>404</v>
      </c>
      <c r="J174" s="188">
        <v>683</v>
      </c>
      <c r="K174" s="188">
        <v>21</v>
      </c>
      <c r="L174" s="188">
        <v>563</v>
      </c>
      <c r="M174" s="189">
        <v>1671</v>
      </c>
    </row>
    <row r="175" spans="1:13" x14ac:dyDescent="0.2">
      <c r="A175" s="270" t="s">
        <v>50</v>
      </c>
      <c r="B175" s="188">
        <v>76</v>
      </c>
      <c r="C175" s="188">
        <v>816</v>
      </c>
      <c r="D175" s="188">
        <v>7</v>
      </c>
      <c r="E175" s="188">
        <v>0</v>
      </c>
      <c r="F175" s="189">
        <v>899</v>
      </c>
      <c r="H175" s="270" t="s">
        <v>50</v>
      </c>
      <c r="I175" s="188">
        <v>20</v>
      </c>
      <c r="J175" s="188">
        <v>125</v>
      </c>
      <c r="K175" s="188">
        <v>1</v>
      </c>
      <c r="L175" s="188">
        <v>75</v>
      </c>
      <c r="M175" s="189">
        <v>221</v>
      </c>
    </row>
    <row r="176" spans="1:13" x14ac:dyDescent="0.2">
      <c r="A176" s="270" t="s">
        <v>51</v>
      </c>
      <c r="B176" s="188">
        <v>48</v>
      </c>
      <c r="C176" s="188">
        <v>395</v>
      </c>
      <c r="D176" s="188">
        <v>0</v>
      </c>
      <c r="E176" s="188">
        <v>0</v>
      </c>
      <c r="F176" s="189">
        <v>443</v>
      </c>
      <c r="H176" s="270" t="s">
        <v>51</v>
      </c>
      <c r="I176" s="188">
        <v>6</v>
      </c>
      <c r="J176" s="188">
        <v>55</v>
      </c>
      <c r="K176" s="188">
        <v>0</v>
      </c>
      <c r="L176" s="188">
        <v>31</v>
      </c>
      <c r="M176" s="189">
        <v>92</v>
      </c>
    </row>
    <row r="177" spans="1:13" x14ac:dyDescent="0.2">
      <c r="A177" s="270" t="s">
        <v>52</v>
      </c>
      <c r="B177" s="188">
        <v>13</v>
      </c>
      <c r="C177" s="188">
        <v>143</v>
      </c>
      <c r="D177" s="188">
        <v>0</v>
      </c>
      <c r="E177" s="188">
        <v>0</v>
      </c>
      <c r="F177" s="189">
        <v>156</v>
      </c>
      <c r="H177" s="270" t="s">
        <v>52</v>
      </c>
      <c r="I177" s="188">
        <v>2</v>
      </c>
      <c r="J177" s="188">
        <v>12</v>
      </c>
      <c r="K177" s="188">
        <v>0</v>
      </c>
      <c r="L177" s="188">
        <v>5</v>
      </c>
      <c r="M177" s="189">
        <v>19</v>
      </c>
    </row>
    <row r="178" spans="1:13" x14ac:dyDescent="0.2">
      <c r="A178" s="46"/>
      <c r="B178" s="188"/>
      <c r="C178" s="188"/>
      <c r="D178" s="188"/>
      <c r="E178" s="188"/>
      <c r="F178" s="233"/>
      <c r="H178" s="46"/>
      <c r="I178" s="188"/>
      <c r="J178" s="188"/>
      <c r="K178" s="188"/>
      <c r="L178" s="188"/>
      <c r="M178" s="233"/>
    </row>
    <row r="179" spans="1:13" x14ac:dyDescent="0.2">
      <c r="A179" s="113" t="s">
        <v>13</v>
      </c>
      <c r="B179" s="234">
        <v>3057</v>
      </c>
      <c r="C179" s="234">
        <v>7173</v>
      </c>
      <c r="D179" s="234">
        <v>778</v>
      </c>
      <c r="E179" s="234">
        <v>5288</v>
      </c>
      <c r="F179" s="235">
        <v>16296</v>
      </c>
      <c r="H179" s="113" t="s">
        <v>13</v>
      </c>
      <c r="I179" s="234">
        <v>6238</v>
      </c>
      <c r="J179" s="234">
        <v>4473</v>
      </c>
      <c r="K179" s="234">
        <v>512</v>
      </c>
      <c r="L179" s="234">
        <v>13930</v>
      </c>
      <c r="M179" s="235">
        <v>25153</v>
      </c>
    </row>
    <row r="180" spans="1:13" s="50" customFormat="1" x14ac:dyDescent="0.2">
      <c r="A180" s="271"/>
      <c r="B180" s="272"/>
      <c r="C180" s="272"/>
      <c r="D180" s="272"/>
      <c r="E180" s="272"/>
      <c r="F180" s="273"/>
      <c r="H180" s="271"/>
      <c r="I180" s="272"/>
      <c r="J180" s="272"/>
      <c r="K180" s="272"/>
      <c r="L180" s="272"/>
      <c r="M180" s="273"/>
    </row>
    <row r="181" spans="1:13" s="50" customFormat="1" x14ac:dyDescent="0.2">
      <c r="A181" s="186"/>
      <c r="B181" s="263"/>
      <c r="C181" s="263"/>
      <c r="D181" s="263"/>
      <c r="E181" s="263"/>
      <c r="F181" s="274"/>
      <c r="H181" s="186"/>
      <c r="I181" s="263"/>
      <c r="J181" s="263"/>
      <c r="K181" s="263"/>
      <c r="L181" s="263"/>
      <c r="M181" s="274"/>
    </row>
    <row r="182" spans="1:13" s="50" customFormat="1" x14ac:dyDescent="0.2">
      <c r="A182" s="186"/>
      <c r="B182" s="353" t="str">
        <f>+B19</f>
        <v>Decorrenti ANNO 2022</v>
      </c>
      <c r="C182" s="353"/>
      <c r="D182" s="353"/>
      <c r="E182" s="353"/>
      <c r="F182" s="354"/>
      <c r="H182" s="186"/>
      <c r="I182" s="353" t="str">
        <f>+B19</f>
        <v>Decorrenti ANNO 2022</v>
      </c>
      <c r="J182" s="353"/>
      <c r="K182" s="353"/>
      <c r="L182" s="353"/>
      <c r="M182" s="354"/>
    </row>
    <row r="183" spans="1:13" s="50" customFormat="1" x14ac:dyDescent="0.2">
      <c r="A183" s="270" t="s">
        <v>47</v>
      </c>
      <c r="B183" s="188">
        <v>383</v>
      </c>
      <c r="C183" s="188">
        <v>109</v>
      </c>
      <c r="D183" s="188">
        <v>116</v>
      </c>
      <c r="E183" s="188">
        <v>2899</v>
      </c>
      <c r="F183" s="189">
        <v>3507</v>
      </c>
      <c r="H183" s="270" t="s">
        <v>47</v>
      </c>
      <c r="I183" s="188">
        <v>1152</v>
      </c>
      <c r="J183" s="188">
        <v>220</v>
      </c>
      <c r="K183" s="188">
        <v>160</v>
      </c>
      <c r="L183" s="188">
        <v>4470</v>
      </c>
      <c r="M183" s="189">
        <v>6002</v>
      </c>
    </row>
    <row r="184" spans="1:13" s="50" customFormat="1" x14ac:dyDescent="0.2">
      <c r="A184" s="270" t="s">
        <v>48</v>
      </c>
      <c r="B184" s="188">
        <v>1814</v>
      </c>
      <c r="C184" s="188">
        <v>3609</v>
      </c>
      <c r="D184" s="188">
        <v>440</v>
      </c>
      <c r="E184" s="188">
        <v>1769</v>
      </c>
      <c r="F184" s="189">
        <v>7632</v>
      </c>
      <c r="H184" s="270" t="s">
        <v>48</v>
      </c>
      <c r="I184" s="188">
        <v>3877</v>
      </c>
      <c r="J184" s="188">
        <v>2630</v>
      </c>
      <c r="K184" s="188">
        <v>225</v>
      </c>
      <c r="L184" s="188">
        <v>7335</v>
      </c>
      <c r="M184" s="189">
        <v>14067</v>
      </c>
    </row>
    <row r="185" spans="1:13" s="50" customFormat="1" x14ac:dyDescent="0.2">
      <c r="A185" s="270" t="s">
        <v>49</v>
      </c>
      <c r="B185" s="188">
        <v>346</v>
      </c>
      <c r="C185" s="188">
        <v>1141</v>
      </c>
      <c r="D185" s="188">
        <v>38</v>
      </c>
      <c r="E185" s="188">
        <v>12</v>
      </c>
      <c r="F185" s="189">
        <v>1537</v>
      </c>
      <c r="H185" s="270" t="s">
        <v>49</v>
      </c>
      <c r="I185" s="188">
        <v>386</v>
      </c>
      <c r="J185" s="188">
        <v>530</v>
      </c>
      <c r="K185" s="188">
        <v>18</v>
      </c>
      <c r="L185" s="188">
        <v>592</v>
      </c>
      <c r="M185" s="189">
        <v>1526</v>
      </c>
    </row>
    <row r="186" spans="1:13" s="50" customFormat="1" x14ac:dyDescent="0.2">
      <c r="A186" s="270" t="s">
        <v>50</v>
      </c>
      <c r="B186" s="188">
        <v>81</v>
      </c>
      <c r="C186" s="188">
        <v>685</v>
      </c>
      <c r="D186" s="188">
        <v>7</v>
      </c>
      <c r="E186" s="188">
        <v>1</v>
      </c>
      <c r="F186" s="189">
        <v>774</v>
      </c>
      <c r="H186" s="270" t="s">
        <v>50</v>
      </c>
      <c r="I186" s="188">
        <v>28</v>
      </c>
      <c r="J186" s="188">
        <v>109</v>
      </c>
      <c r="K186" s="188">
        <v>2</v>
      </c>
      <c r="L186" s="188">
        <v>79</v>
      </c>
      <c r="M186" s="189">
        <v>218</v>
      </c>
    </row>
    <row r="187" spans="1:13" s="50" customFormat="1" x14ac:dyDescent="0.2">
      <c r="A187" s="270" t="s">
        <v>51</v>
      </c>
      <c r="B187" s="188">
        <v>26</v>
      </c>
      <c r="C187" s="188">
        <v>296</v>
      </c>
      <c r="D187" s="188">
        <v>0</v>
      </c>
      <c r="E187" s="188">
        <v>0</v>
      </c>
      <c r="F187" s="189">
        <v>322</v>
      </c>
      <c r="H187" s="270" t="s">
        <v>51</v>
      </c>
      <c r="I187" s="188">
        <v>7</v>
      </c>
      <c r="J187" s="188">
        <v>52</v>
      </c>
      <c r="K187" s="188">
        <v>0</v>
      </c>
      <c r="L187" s="188">
        <v>31</v>
      </c>
      <c r="M187" s="189">
        <v>90</v>
      </c>
    </row>
    <row r="188" spans="1:13" s="50" customFormat="1" x14ac:dyDescent="0.2">
      <c r="A188" s="270" t="s">
        <v>52</v>
      </c>
      <c r="B188" s="188">
        <v>11</v>
      </c>
      <c r="C188" s="188">
        <v>130</v>
      </c>
      <c r="D188" s="188">
        <v>0</v>
      </c>
      <c r="E188" s="188">
        <v>0</v>
      </c>
      <c r="F188" s="189">
        <v>141</v>
      </c>
      <c r="H188" s="270" t="s">
        <v>52</v>
      </c>
      <c r="I188" s="188">
        <v>2</v>
      </c>
      <c r="J188" s="188">
        <v>15</v>
      </c>
      <c r="K188" s="188">
        <v>0</v>
      </c>
      <c r="L188" s="188">
        <v>2</v>
      </c>
      <c r="M188" s="189">
        <v>19</v>
      </c>
    </row>
    <row r="189" spans="1:13" s="50" customFormat="1" x14ac:dyDescent="0.2">
      <c r="A189" s="46"/>
      <c r="B189" s="188"/>
      <c r="C189" s="188"/>
      <c r="D189" s="188"/>
      <c r="E189" s="188"/>
      <c r="F189" s="233"/>
      <c r="H189" s="46"/>
      <c r="I189" s="188"/>
      <c r="J189" s="188"/>
      <c r="K189" s="188"/>
      <c r="L189" s="188"/>
      <c r="M189" s="233"/>
    </row>
    <row r="190" spans="1:13" s="50" customFormat="1" x14ac:dyDescent="0.2">
      <c r="A190" s="239" t="s">
        <v>13</v>
      </c>
      <c r="B190" s="240">
        <v>2661</v>
      </c>
      <c r="C190" s="240">
        <v>5970</v>
      </c>
      <c r="D190" s="240">
        <v>601</v>
      </c>
      <c r="E190" s="240">
        <v>4681</v>
      </c>
      <c r="F190" s="241">
        <v>13913</v>
      </c>
      <c r="H190" s="239" t="s">
        <v>13</v>
      </c>
      <c r="I190" s="240">
        <v>5452</v>
      </c>
      <c r="J190" s="240">
        <v>3556</v>
      </c>
      <c r="K190" s="240">
        <v>405</v>
      </c>
      <c r="L190" s="240">
        <v>12509</v>
      </c>
      <c r="M190" s="241">
        <v>21922</v>
      </c>
    </row>
    <row r="191" spans="1:13" s="50" customFormat="1" x14ac:dyDescent="0.2">
      <c r="A191" s="2"/>
      <c r="B191" s="242"/>
      <c r="C191" s="242"/>
      <c r="D191" s="242"/>
      <c r="E191" s="242"/>
      <c r="F191" s="242"/>
      <c r="H191" s="2"/>
      <c r="I191" s="242"/>
      <c r="J191" s="242"/>
      <c r="K191" s="242"/>
      <c r="L191" s="242"/>
      <c r="M191" s="242"/>
    </row>
    <row r="192" spans="1:13" s="50" customFormat="1" x14ac:dyDescent="0.2">
      <c r="A192" s="2"/>
      <c r="B192" s="242"/>
      <c r="C192" s="242"/>
      <c r="D192" s="242"/>
      <c r="E192" s="242"/>
      <c r="F192" s="242"/>
      <c r="H192" s="275"/>
    </row>
    <row r="193" spans="1:13" s="50" customFormat="1" x14ac:dyDescent="0.2">
      <c r="A193" s="2"/>
      <c r="B193" s="242"/>
      <c r="C193" s="242"/>
      <c r="D193" s="242"/>
      <c r="E193" s="242"/>
      <c r="F193" s="242"/>
      <c r="H193" s="275"/>
    </row>
    <row r="194" spans="1:13" s="50" customFormat="1" x14ac:dyDescent="0.2">
      <c r="A194" s="2"/>
      <c r="B194" s="242"/>
      <c r="C194" s="242"/>
      <c r="D194" s="242"/>
      <c r="E194" s="242"/>
      <c r="F194" s="242"/>
      <c r="H194" s="275"/>
    </row>
    <row r="195" spans="1:13" s="50" customFormat="1" x14ac:dyDescent="0.2">
      <c r="A195" s="2"/>
      <c r="B195" s="242"/>
      <c r="C195" s="242"/>
      <c r="D195" s="242"/>
      <c r="E195" s="242"/>
      <c r="F195" s="242"/>
      <c r="H195" s="275"/>
    </row>
    <row r="196" spans="1:13" x14ac:dyDescent="0.2">
      <c r="A196" s="3" t="s">
        <v>208</v>
      </c>
      <c r="B196" s="338" t="s">
        <v>6</v>
      </c>
      <c r="C196" s="338"/>
      <c r="D196" s="338"/>
      <c r="E196" s="338"/>
      <c r="F196" s="338"/>
      <c r="H196" s="338" t="s">
        <v>6</v>
      </c>
      <c r="I196" s="338"/>
      <c r="J196" s="338"/>
      <c r="K196" s="338"/>
      <c r="L196" s="338"/>
      <c r="M196" s="338"/>
    </row>
    <row r="197" spans="1:13" ht="15.6" customHeight="1" x14ac:dyDescent="0.2">
      <c r="A197" s="3"/>
      <c r="B197" s="358"/>
      <c r="C197" s="358"/>
      <c r="D197" s="358"/>
      <c r="E197" s="358"/>
      <c r="F197" s="358"/>
      <c r="H197" s="358"/>
      <c r="I197" s="358"/>
      <c r="J197" s="358"/>
      <c r="K197" s="358"/>
      <c r="L197" s="358"/>
      <c r="M197" s="358"/>
    </row>
    <row r="199" spans="1:13" x14ac:dyDescent="0.2">
      <c r="A199" s="323" t="s">
        <v>3</v>
      </c>
      <c r="B199" s="323"/>
      <c r="C199" s="323"/>
      <c r="D199" s="323"/>
      <c r="E199" s="323"/>
      <c r="F199" s="323"/>
      <c r="H199" s="356" t="s">
        <v>83</v>
      </c>
      <c r="I199" s="356"/>
      <c r="J199" s="356"/>
      <c r="K199" s="356"/>
      <c r="L199" s="356"/>
      <c r="M199" s="356"/>
    </row>
    <row r="200" spans="1:13" x14ac:dyDescent="0.2">
      <c r="A200" s="212"/>
      <c r="B200" s="212"/>
      <c r="C200" s="212"/>
      <c r="D200" s="212"/>
      <c r="E200" s="212"/>
      <c r="F200" s="212"/>
      <c r="H200" s="134"/>
      <c r="I200" s="134"/>
      <c r="J200" s="134"/>
      <c r="K200" s="134"/>
      <c r="L200" s="134"/>
      <c r="M200" s="134"/>
    </row>
    <row r="201" spans="1:13" x14ac:dyDescent="0.2">
      <c r="A201" s="311" t="str">
        <f>+GEST_tot!$A$5</f>
        <v>Rilevazione al 02/01/2023</v>
      </c>
      <c r="B201" s="311"/>
      <c r="C201" s="311"/>
      <c r="D201" s="311"/>
      <c r="E201" s="311"/>
      <c r="F201" s="311"/>
      <c r="H201" s="311" t="str">
        <f>+GEST_tot!$A$5</f>
        <v>Rilevazione al 02/01/2023</v>
      </c>
      <c r="I201" s="311"/>
      <c r="J201" s="311"/>
      <c r="K201" s="311"/>
      <c r="L201" s="311"/>
      <c r="M201" s="311"/>
    </row>
    <row r="202" spans="1:13" x14ac:dyDescent="0.2">
      <c r="A202" s="3"/>
      <c r="B202" s="214"/>
      <c r="C202" s="214"/>
      <c r="D202" s="214"/>
      <c r="E202" s="245"/>
      <c r="F202" s="4"/>
    </row>
    <row r="203" spans="1:13" x14ac:dyDescent="0.2">
      <c r="A203" s="265"/>
      <c r="B203" s="4"/>
      <c r="C203" s="266"/>
      <c r="D203" s="4"/>
      <c r="E203" s="4"/>
      <c r="F203" s="4"/>
    </row>
    <row r="204" spans="1:13" ht="15" customHeight="1" x14ac:dyDescent="0.2">
      <c r="A204" s="267" t="s">
        <v>24</v>
      </c>
      <c r="B204" s="170"/>
      <c r="C204" s="171"/>
      <c r="D204" s="171"/>
      <c r="E204" s="171"/>
      <c r="F204" s="170"/>
    </row>
    <row r="205" spans="1:13" x14ac:dyDescent="0.2">
      <c r="A205" s="268" t="s">
        <v>85</v>
      </c>
      <c r="B205" s="173" t="s">
        <v>30</v>
      </c>
      <c r="C205" s="174" t="s">
        <v>129</v>
      </c>
      <c r="D205" s="173" t="s">
        <v>11</v>
      </c>
      <c r="E205" s="173" t="s">
        <v>12</v>
      </c>
      <c r="F205" s="175" t="s">
        <v>13</v>
      </c>
    </row>
    <row r="206" spans="1:13" x14ac:dyDescent="0.2">
      <c r="A206" s="269" t="s">
        <v>86</v>
      </c>
      <c r="B206" s="178"/>
      <c r="C206" s="179"/>
      <c r="D206" s="179"/>
      <c r="E206" s="179"/>
      <c r="F206" s="180"/>
    </row>
    <row r="207" spans="1:13" x14ac:dyDescent="0.2">
      <c r="A207" s="182"/>
      <c r="B207" s="132"/>
      <c r="C207" s="138"/>
      <c r="D207" s="132"/>
      <c r="E207" s="132"/>
      <c r="F207" s="184"/>
    </row>
    <row r="208" spans="1:13" x14ac:dyDescent="0.2">
      <c r="A208" s="186"/>
      <c r="B208" s="351" t="str">
        <f>+FPLD_tot!B13</f>
        <v>Decorrenti ANNO 2021</v>
      </c>
      <c r="C208" s="351"/>
      <c r="D208" s="351"/>
      <c r="E208" s="351"/>
      <c r="F208" s="352"/>
    </row>
    <row r="209" spans="1:6" x14ac:dyDescent="0.2">
      <c r="A209" s="270" t="s">
        <v>47</v>
      </c>
      <c r="B209" s="188">
        <v>1806</v>
      </c>
      <c r="C209" s="188">
        <v>420</v>
      </c>
      <c r="D209" s="188">
        <v>337</v>
      </c>
      <c r="E209" s="188">
        <v>8636</v>
      </c>
      <c r="F209" s="189">
        <v>11199</v>
      </c>
    </row>
    <row r="210" spans="1:6" x14ac:dyDescent="0.2">
      <c r="A210" s="270" t="s">
        <v>48</v>
      </c>
      <c r="B210" s="188">
        <v>6570</v>
      </c>
      <c r="C210" s="188">
        <v>7380</v>
      </c>
      <c r="D210" s="188">
        <v>852</v>
      </c>
      <c r="E210" s="188">
        <v>9900</v>
      </c>
      <c r="F210" s="189">
        <v>24702</v>
      </c>
    </row>
    <row r="211" spans="1:6" x14ac:dyDescent="0.2">
      <c r="A211" s="270" t="s">
        <v>49</v>
      </c>
      <c r="B211" s="188">
        <v>754</v>
      </c>
      <c r="C211" s="188">
        <v>2300</v>
      </c>
      <c r="D211" s="188">
        <v>93</v>
      </c>
      <c r="E211" s="188">
        <v>571</v>
      </c>
      <c r="F211" s="189">
        <v>3718</v>
      </c>
    </row>
    <row r="212" spans="1:6" x14ac:dyDescent="0.2">
      <c r="A212" s="270" t="s">
        <v>50</v>
      </c>
      <c r="B212" s="188">
        <v>96</v>
      </c>
      <c r="C212" s="188">
        <v>941</v>
      </c>
      <c r="D212" s="188">
        <v>8</v>
      </c>
      <c r="E212" s="188">
        <v>75</v>
      </c>
      <c r="F212" s="189">
        <v>1120</v>
      </c>
    </row>
    <row r="213" spans="1:6" x14ac:dyDescent="0.2">
      <c r="A213" s="270" t="s">
        <v>51</v>
      </c>
      <c r="B213" s="188">
        <v>54</v>
      </c>
      <c r="C213" s="188">
        <v>450</v>
      </c>
      <c r="D213" s="188">
        <v>0</v>
      </c>
      <c r="E213" s="188">
        <v>31</v>
      </c>
      <c r="F213" s="189">
        <v>535</v>
      </c>
    </row>
    <row r="214" spans="1:6" x14ac:dyDescent="0.2">
      <c r="A214" s="270" t="s">
        <v>52</v>
      </c>
      <c r="B214" s="188">
        <v>15</v>
      </c>
      <c r="C214" s="188">
        <v>155</v>
      </c>
      <c r="D214" s="188">
        <v>0</v>
      </c>
      <c r="E214" s="188">
        <v>5</v>
      </c>
      <c r="F214" s="189">
        <v>175</v>
      </c>
    </row>
    <row r="215" spans="1:6" x14ac:dyDescent="0.2">
      <c r="A215" s="46"/>
      <c r="B215" s="188"/>
      <c r="C215" s="188"/>
      <c r="D215" s="188"/>
      <c r="E215" s="188"/>
      <c r="F215" s="233"/>
    </row>
    <row r="216" spans="1:6" x14ac:dyDescent="0.2">
      <c r="A216" s="113" t="s">
        <v>13</v>
      </c>
      <c r="B216" s="234">
        <v>9295</v>
      </c>
      <c r="C216" s="234">
        <v>11646</v>
      </c>
      <c r="D216" s="234">
        <v>1290</v>
      </c>
      <c r="E216" s="234">
        <v>19218</v>
      </c>
      <c r="F216" s="235">
        <v>41449</v>
      </c>
    </row>
    <row r="217" spans="1:6" s="50" customFormat="1" x14ac:dyDescent="0.2">
      <c r="A217" s="271"/>
      <c r="B217" s="272"/>
      <c r="C217" s="272"/>
      <c r="D217" s="272"/>
      <c r="E217" s="272"/>
      <c r="F217" s="273"/>
    </row>
    <row r="218" spans="1:6" x14ac:dyDescent="0.2">
      <c r="A218" s="186"/>
      <c r="B218" s="353" t="str">
        <f>+B19</f>
        <v>Decorrenti ANNO 2022</v>
      </c>
      <c r="C218" s="353"/>
      <c r="D218" s="353"/>
      <c r="E218" s="353"/>
      <c r="F218" s="354"/>
    </row>
    <row r="219" spans="1:6" x14ac:dyDescent="0.2">
      <c r="A219" s="270" t="s">
        <v>47</v>
      </c>
      <c r="B219" s="188">
        <v>1535</v>
      </c>
      <c r="C219" s="188">
        <v>329</v>
      </c>
      <c r="D219" s="188">
        <v>276</v>
      </c>
      <c r="E219" s="188">
        <v>7369</v>
      </c>
      <c r="F219" s="189">
        <v>9509</v>
      </c>
    </row>
    <row r="220" spans="1:6" x14ac:dyDescent="0.2">
      <c r="A220" s="270" t="s">
        <v>48</v>
      </c>
      <c r="B220" s="188">
        <v>5691</v>
      </c>
      <c r="C220" s="188">
        <v>6239</v>
      </c>
      <c r="D220" s="188">
        <v>665</v>
      </c>
      <c r="E220" s="188">
        <v>9104</v>
      </c>
      <c r="F220" s="189">
        <v>21699</v>
      </c>
    </row>
    <row r="221" spans="1:6" x14ac:dyDescent="0.2">
      <c r="A221" s="270" t="s">
        <v>49</v>
      </c>
      <c r="B221" s="188">
        <v>732</v>
      </c>
      <c r="C221" s="188">
        <v>1671</v>
      </c>
      <c r="D221" s="188">
        <v>56</v>
      </c>
      <c r="E221" s="188">
        <v>604</v>
      </c>
      <c r="F221" s="189">
        <v>3063</v>
      </c>
    </row>
    <row r="222" spans="1:6" x14ac:dyDescent="0.2">
      <c r="A222" s="270" t="s">
        <v>50</v>
      </c>
      <c r="B222" s="188">
        <v>109</v>
      </c>
      <c r="C222" s="188">
        <v>794</v>
      </c>
      <c r="D222" s="188">
        <v>9</v>
      </c>
      <c r="E222" s="188">
        <v>80</v>
      </c>
      <c r="F222" s="189">
        <v>992</v>
      </c>
    </row>
    <row r="223" spans="1:6" x14ac:dyDescent="0.2">
      <c r="A223" s="270" t="s">
        <v>51</v>
      </c>
      <c r="B223" s="188">
        <v>33</v>
      </c>
      <c r="C223" s="188">
        <v>348</v>
      </c>
      <c r="D223" s="188">
        <v>0</v>
      </c>
      <c r="E223" s="188">
        <v>31</v>
      </c>
      <c r="F223" s="189">
        <v>412</v>
      </c>
    </row>
    <row r="224" spans="1:6" x14ac:dyDescent="0.2">
      <c r="A224" s="270" t="s">
        <v>52</v>
      </c>
      <c r="B224" s="188">
        <v>13</v>
      </c>
      <c r="C224" s="188">
        <v>145</v>
      </c>
      <c r="D224" s="188">
        <v>0</v>
      </c>
      <c r="E224" s="188">
        <v>2</v>
      </c>
      <c r="F224" s="189">
        <v>160</v>
      </c>
    </row>
    <row r="225" spans="1:13" x14ac:dyDescent="0.2">
      <c r="A225" s="46"/>
      <c r="B225" s="188"/>
      <c r="C225" s="188"/>
      <c r="D225" s="188"/>
      <c r="E225" s="188"/>
      <c r="F225" s="233"/>
    </row>
    <row r="226" spans="1:13" x14ac:dyDescent="0.2">
      <c r="A226" s="239" t="s">
        <v>13</v>
      </c>
      <c r="B226" s="240">
        <v>8113</v>
      </c>
      <c r="C226" s="240">
        <v>9526</v>
      </c>
      <c r="D226" s="240">
        <v>1006</v>
      </c>
      <c r="E226" s="240">
        <v>17190</v>
      </c>
      <c r="F226" s="241">
        <v>35835</v>
      </c>
    </row>
    <row r="227" spans="1:13" s="50" customFormat="1" x14ac:dyDescent="0.2">
      <c r="A227" s="186"/>
      <c r="B227" s="263"/>
      <c r="C227" s="263"/>
      <c r="D227" s="263"/>
      <c r="E227" s="263"/>
      <c r="F227" s="274"/>
    </row>
    <row r="228" spans="1:13" s="50" customFormat="1" x14ac:dyDescent="0.2"/>
    <row r="229" spans="1:13" s="50" customFormat="1" x14ac:dyDescent="0.2"/>
    <row r="230" spans="1:13" s="50" customFormat="1" x14ac:dyDescent="0.2"/>
    <row r="231" spans="1:13" s="50" customFormat="1" x14ac:dyDescent="0.2"/>
    <row r="232" spans="1:13" s="50" customFormat="1" x14ac:dyDescent="0.2"/>
    <row r="233" spans="1:13" s="50" customFormat="1" x14ac:dyDescent="0.2"/>
    <row r="234" spans="1:13" s="50" customFormat="1" x14ac:dyDescent="0.2"/>
    <row r="235" spans="1:13" s="50" customFormat="1" x14ac:dyDescent="0.2"/>
    <row r="236" spans="1:13" s="50" customFormat="1" x14ac:dyDescent="0.2"/>
    <row r="237" spans="1:13" s="50" customFormat="1" x14ac:dyDescent="0.2">
      <c r="A237" s="2"/>
      <c r="B237" s="242"/>
      <c r="C237" s="242"/>
      <c r="D237" s="242"/>
      <c r="E237" s="242"/>
      <c r="F237" s="242"/>
    </row>
    <row r="238" spans="1:13" x14ac:dyDescent="0.2">
      <c r="A238" s="3" t="s">
        <v>68</v>
      </c>
      <c r="B238" s="338" t="s">
        <v>6</v>
      </c>
      <c r="C238" s="338"/>
      <c r="D238" s="338"/>
      <c r="E238" s="338"/>
      <c r="F238" s="338"/>
      <c r="H238" s="338" t="s">
        <v>6</v>
      </c>
      <c r="I238" s="338"/>
      <c r="J238" s="338"/>
      <c r="K238" s="338"/>
      <c r="L238" s="338"/>
      <c r="M238" s="338"/>
    </row>
    <row r="239" spans="1:13" ht="15.6" customHeight="1" x14ac:dyDescent="0.2">
      <c r="A239" s="3"/>
      <c r="B239" s="358"/>
      <c r="C239" s="358"/>
      <c r="D239" s="358"/>
      <c r="E239" s="358"/>
      <c r="F239" s="358"/>
      <c r="H239" s="358"/>
      <c r="I239" s="358"/>
      <c r="J239" s="358"/>
      <c r="K239" s="358"/>
      <c r="L239" s="358"/>
      <c r="M239" s="358"/>
    </row>
    <row r="241" spans="1:13" ht="15" customHeight="1" x14ac:dyDescent="0.2">
      <c r="A241" s="360" t="s">
        <v>44</v>
      </c>
      <c r="B241" s="360"/>
      <c r="C241" s="360"/>
      <c r="D241" s="360"/>
      <c r="E241" s="360"/>
      <c r="F241" s="360"/>
      <c r="H241" s="356" t="s">
        <v>110</v>
      </c>
      <c r="I241" s="356"/>
      <c r="J241" s="356"/>
      <c r="K241" s="356"/>
      <c r="L241" s="356"/>
      <c r="M241" s="356"/>
    </row>
    <row r="242" spans="1:13" x14ac:dyDescent="0.2">
      <c r="A242" s="3"/>
      <c r="B242" s="276"/>
      <c r="C242" s="277"/>
      <c r="D242" s="4"/>
      <c r="E242" s="4"/>
      <c r="F242" s="4"/>
      <c r="H242" s="134"/>
      <c r="I242" s="134"/>
      <c r="J242" s="134"/>
      <c r="K242" s="134"/>
      <c r="L242" s="134"/>
      <c r="M242" s="134"/>
    </row>
    <row r="243" spans="1:13" x14ac:dyDescent="0.2">
      <c r="A243" s="311" t="str">
        <f>+GEST_tot!$A$5</f>
        <v>Rilevazione al 02/01/2023</v>
      </c>
      <c r="B243" s="311"/>
      <c r="C243" s="311"/>
      <c r="D243" s="311"/>
      <c r="E243" s="311"/>
      <c r="F243" s="311"/>
      <c r="H243" s="311" t="str">
        <f>+GEST_tot!$A$5</f>
        <v>Rilevazione al 02/01/2023</v>
      </c>
      <c r="I243" s="311"/>
      <c r="J243" s="311"/>
      <c r="K243" s="311"/>
      <c r="L243" s="311"/>
      <c r="M243" s="311"/>
    </row>
    <row r="244" spans="1:13" ht="15.75" customHeight="1" x14ac:dyDescent="0.2">
      <c r="A244" s="50"/>
      <c r="B244" s="50"/>
      <c r="C244" s="50"/>
      <c r="D244" s="50"/>
      <c r="E244" s="50"/>
      <c r="F244" s="50"/>
      <c r="H244" s="278"/>
      <c r="I244" s="278"/>
      <c r="J244" s="279"/>
      <c r="K244" s="280"/>
      <c r="L244" s="278"/>
      <c r="M244" s="278"/>
    </row>
    <row r="245" spans="1:13" s="50" customFormat="1" ht="15" customHeight="1" x14ac:dyDescent="0.2">
      <c r="A245" s="2"/>
      <c r="B245" s="242"/>
      <c r="C245" s="242"/>
      <c r="D245" s="242"/>
      <c r="E245" s="242"/>
      <c r="F245" s="242"/>
      <c r="H245" s="359" t="str">
        <f>+B19</f>
        <v>Decorrenti ANNO 2022</v>
      </c>
      <c r="I245" s="359"/>
      <c r="J245" s="359"/>
      <c r="K245" s="359"/>
      <c r="L245" s="359"/>
      <c r="M245" s="359"/>
    </row>
    <row r="246" spans="1:13" s="176" customFormat="1" x14ac:dyDescent="0.2">
      <c r="A246" s="169"/>
      <c r="B246" s="170"/>
      <c r="C246" s="171"/>
      <c r="D246" s="171"/>
      <c r="E246" s="171"/>
      <c r="F246" s="170"/>
    </row>
    <row r="247" spans="1:13" ht="28.5" customHeight="1" x14ac:dyDescent="0.2">
      <c r="A247" s="281" t="s">
        <v>93</v>
      </c>
      <c r="B247" s="173" t="s">
        <v>30</v>
      </c>
      <c r="C247" s="174" t="s">
        <v>129</v>
      </c>
      <c r="D247" s="173" t="s">
        <v>11</v>
      </c>
      <c r="E247" s="173" t="s">
        <v>12</v>
      </c>
      <c r="F247" s="175" t="s">
        <v>13</v>
      </c>
    </row>
    <row r="248" spans="1:13" x14ac:dyDescent="0.2">
      <c r="A248" s="177"/>
      <c r="B248" s="178"/>
      <c r="C248" s="179"/>
      <c r="D248" s="179"/>
      <c r="E248" s="179"/>
      <c r="F248" s="180"/>
    </row>
    <row r="249" spans="1:13" ht="15" customHeight="1" x14ac:dyDescent="0.2">
      <c r="A249" s="186"/>
      <c r="B249" s="224"/>
      <c r="C249" s="282"/>
      <c r="D249" s="282"/>
      <c r="E249" s="132"/>
      <c r="F249" s="95"/>
    </row>
    <row r="250" spans="1:13" x14ac:dyDescent="0.2">
      <c r="A250" s="186"/>
      <c r="B250" s="351" t="str">
        <f>+FPLD_tot!B13</f>
        <v>Decorrenti ANNO 2021</v>
      </c>
      <c r="C250" s="351"/>
      <c r="D250" s="351"/>
      <c r="E250" s="351"/>
      <c r="F250" s="352"/>
    </row>
    <row r="251" spans="1:13" ht="15" customHeight="1" x14ac:dyDescent="0.2">
      <c r="A251" s="187"/>
      <c r="B251" s="163"/>
      <c r="C251" s="247"/>
      <c r="D251" s="247"/>
      <c r="E251" s="247"/>
      <c r="F251" s="22"/>
    </row>
    <row r="252" spans="1:13" x14ac:dyDescent="0.2">
      <c r="A252" s="187" t="s">
        <v>98</v>
      </c>
      <c r="B252" s="163">
        <v>9179</v>
      </c>
      <c r="C252" s="247">
        <v>10816</v>
      </c>
      <c r="D252" s="247">
        <v>1154</v>
      </c>
      <c r="E252" s="247">
        <v>19120</v>
      </c>
      <c r="F252" s="22">
        <v>40269</v>
      </c>
    </row>
    <row r="253" spans="1:13" x14ac:dyDescent="0.2">
      <c r="A253" s="187" t="s">
        <v>26</v>
      </c>
      <c r="B253" s="163">
        <v>116</v>
      </c>
      <c r="C253" s="247">
        <v>830</v>
      </c>
      <c r="D253" s="247">
        <v>136</v>
      </c>
      <c r="E253" s="247">
        <v>98</v>
      </c>
      <c r="F253" s="22">
        <v>1180</v>
      </c>
    </row>
    <row r="254" spans="1:13" x14ac:dyDescent="0.2">
      <c r="A254" s="46"/>
      <c r="B254" s="163"/>
      <c r="C254" s="247"/>
      <c r="D254" s="247"/>
      <c r="E254" s="247"/>
      <c r="F254" s="22"/>
    </row>
    <row r="255" spans="1:13" x14ac:dyDescent="0.2">
      <c r="A255" s="193" t="s">
        <v>13</v>
      </c>
      <c r="B255" s="194">
        <v>9295</v>
      </c>
      <c r="C255" s="195">
        <v>11646</v>
      </c>
      <c r="D255" s="195">
        <v>1290</v>
      </c>
      <c r="E255" s="195">
        <v>19218</v>
      </c>
      <c r="F255" s="196">
        <v>41449</v>
      </c>
    </row>
    <row r="256" spans="1:13" x14ac:dyDescent="0.2">
      <c r="A256" s="153"/>
      <c r="B256" s="138"/>
      <c r="C256" s="138"/>
      <c r="D256" s="138"/>
      <c r="E256" s="138"/>
      <c r="F256" s="199"/>
    </row>
    <row r="257" spans="1:13" x14ac:dyDescent="0.2">
      <c r="A257" s="187"/>
      <c r="B257" s="353" t="str">
        <f>+B19</f>
        <v>Decorrenti ANNO 2022</v>
      </c>
      <c r="C257" s="353"/>
      <c r="D257" s="353"/>
      <c r="E257" s="353"/>
      <c r="F257" s="354"/>
    </row>
    <row r="258" spans="1:13" x14ac:dyDescent="0.2">
      <c r="A258" s="187"/>
      <c r="B258" s="188"/>
      <c r="C258" s="188"/>
      <c r="D258" s="188"/>
      <c r="E258" s="188"/>
      <c r="F258" s="189"/>
    </row>
    <row r="259" spans="1:13" x14ac:dyDescent="0.2">
      <c r="A259" s="187" t="s">
        <v>98</v>
      </c>
      <c r="B259" s="188">
        <v>7985</v>
      </c>
      <c r="C259" s="188">
        <v>8663</v>
      </c>
      <c r="D259" s="188">
        <v>898</v>
      </c>
      <c r="E259" s="188">
        <v>17106</v>
      </c>
      <c r="F259" s="189">
        <v>34652</v>
      </c>
    </row>
    <row r="260" spans="1:13" x14ac:dyDescent="0.2">
      <c r="A260" s="187" t="s">
        <v>26</v>
      </c>
      <c r="B260" s="188">
        <v>128</v>
      </c>
      <c r="C260" s="188">
        <v>863</v>
      </c>
      <c r="D260" s="188">
        <v>108</v>
      </c>
      <c r="E260" s="188">
        <v>84</v>
      </c>
      <c r="F260" s="189">
        <v>1183</v>
      </c>
      <c r="H260" s="359" t="str">
        <f>+B250</f>
        <v>Decorrenti ANNO 2021</v>
      </c>
      <c r="I260" s="359"/>
      <c r="J260" s="359"/>
      <c r="K260" s="359"/>
      <c r="L260" s="359"/>
      <c r="M260" s="359"/>
    </row>
    <row r="261" spans="1:13" x14ac:dyDescent="0.2">
      <c r="A261" s="46"/>
      <c r="B261" s="188"/>
      <c r="C261" s="188"/>
      <c r="D261" s="188"/>
      <c r="E261" s="188"/>
      <c r="F261" s="233"/>
    </row>
    <row r="262" spans="1:13" x14ac:dyDescent="0.2">
      <c r="A262" s="239" t="s">
        <v>13</v>
      </c>
      <c r="B262" s="240">
        <v>8113</v>
      </c>
      <c r="C262" s="240">
        <v>9526</v>
      </c>
      <c r="D262" s="240">
        <v>1006</v>
      </c>
      <c r="E262" s="240">
        <v>17190</v>
      </c>
      <c r="F262" s="241">
        <v>35835</v>
      </c>
    </row>
    <row r="263" spans="1:13" ht="12.75" customHeight="1" x14ac:dyDescent="0.2">
      <c r="A263" s="361" t="s">
        <v>99</v>
      </c>
      <c r="B263" s="361"/>
      <c r="C263" s="361"/>
      <c r="D263" s="361"/>
      <c r="E263" s="361"/>
      <c r="F263" s="361"/>
    </row>
    <row r="264" spans="1:13" x14ac:dyDescent="0.2">
      <c r="A264" s="364"/>
      <c r="B264" s="364"/>
      <c r="C264" s="364"/>
      <c r="D264" s="364"/>
      <c r="E264" s="364"/>
      <c r="F264" s="364"/>
    </row>
    <row r="265" spans="1:13" x14ac:dyDescent="0.2">
      <c r="A265" s="364"/>
      <c r="B265" s="364"/>
      <c r="C265" s="364"/>
      <c r="D265" s="364"/>
      <c r="E265" s="364"/>
      <c r="F265" s="364"/>
    </row>
    <row r="266" spans="1:13" x14ac:dyDescent="0.2">
      <c r="A266" s="364"/>
      <c r="B266" s="364"/>
      <c r="C266" s="364"/>
      <c r="D266" s="364"/>
      <c r="E266" s="364"/>
      <c r="F266" s="364"/>
    </row>
    <row r="267" spans="1:13" x14ac:dyDescent="0.2">
      <c r="A267" s="364"/>
      <c r="B267" s="364"/>
      <c r="C267" s="364"/>
      <c r="D267" s="364"/>
      <c r="E267" s="364"/>
      <c r="F267" s="364"/>
    </row>
    <row r="268" spans="1:13" x14ac:dyDescent="0.2">
      <c r="A268" s="364"/>
      <c r="B268" s="364"/>
      <c r="C268" s="364"/>
      <c r="D268" s="364"/>
      <c r="E268" s="364"/>
      <c r="F268" s="364"/>
    </row>
    <row r="269" spans="1:13" ht="15" customHeight="1" x14ac:dyDescent="0.2"/>
    <row r="270" spans="1:13" ht="86.1" customHeight="1" x14ac:dyDescent="0.2"/>
    <row r="271" spans="1:13" x14ac:dyDescent="0.2">
      <c r="B271" s="263"/>
      <c r="C271" s="263"/>
      <c r="D271" s="263"/>
      <c r="E271" s="263"/>
      <c r="F271" s="263"/>
    </row>
    <row r="272" spans="1:13" s="283" customFormat="1" ht="15" customHeight="1" x14ac:dyDescent="0.2">
      <c r="A272" s="2"/>
      <c r="B272" s="2"/>
      <c r="C272" s="2"/>
      <c r="D272" s="2"/>
      <c r="E272" s="2"/>
      <c r="F272" s="2"/>
    </row>
    <row r="282" spans="1:6" x14ac:dyDescent="0.2">
      <c r="A282" s="3"/>
      <c r="B282" s="264"/>
      <c r="C282" s="264"/>
      <c r="D282" s="264"/>
      <c r="E282" s="264"/>
      <c r="F282" s="264"/>
    </row>
    <row r="283" spans="1:6" ht="13.5" x14ac:dyDescent="0.2">
      <c r="A283" s="3"/>
      <c r="B283" s="211"/>
      <c r="C283" s="211"/>
      <c r="D283" s="211"/>
      <c r="E283" s="211"/>
      <c r="F283" s="211"/>
    </row>
    <row r="285" spans="1:6" x14ac:dyDescent="0.2">
      <c r="A285" s="212"/>
      <c r="B285" s="212"/>
      <c r="C285" s="212"/>
      <c r="D285" s="212"/>
      <c r="E285" s="212"/>
      <c r="F285" s="212"/>
    </row>
    <row r="286" spans="1:6" x14ac:dyDescent="0.2">
      <c r="A286" s="3"/>
      <c r="B286" s="276"/>
      <c r="C286" s="277"/>
      <c r="D286" s="4"/>
      <c r="E286" s="4"/>
      <c r="F286" s="4"/>
    </row>
    <row r="287" spans="1:6" x14ac:dyDescent="0.2">
      <c r="A287" s="213"/>
      <c r="B287" s="213"/>
      <c r="C287" s="213"/>
      <c r="D287" s="213"/>
      <c r="E287" s="213"/>
      <c r="F287" s="213"/>
    </row>
    <row r="288" spans="1:6" x14ac:dyDescent="0.2">
      <c r="A288" s="284"/>
      <c r="B288" s="284"/>
      <c r="C288" s="284"/>
      <c r="D288" s="284"/>
      <c r="E288" s="284"/>
      <c r="F288" s="284"/>
    </row>
    <row r="289" spans="2:6" x14ac:dyDescent="0.2">
      <c r="B289" s="4"/>
      <c r="C289" s="243"/>
      <c r="D289" s="4"/>
      <c r="E289" s="4"/>
      <c r="F289" s="4"/>
    </row>
    <row r="318" spans="1:1" x14ac:dyDescent="0.2">
      <c r="A318" s="285"/>
    </row>
  </sheetData>
  <mergeCells count="80">
    <mergeCell ref="A263:F268"/>
    <mergeCell ref="B208:F208"/>
    <mergeCell ref="B218:F218"/>
    <mergeCell ref="B238:F238"/>
    <mergeCell ref="H238:M238"/>
    <mergeCell ref="B239:F239"/>
    <mergeCell ref="H239:M239"/>
    <mergeCell ref="H260:M260"/>
    <mergeCell ref="B257:F257"/>
    <mergeCell ref="A241:F241"/>
    <mergeCell ref="H241:M241"/>
    <mergeCell ref="A243:F243"/>
    <mergeCell ref="H243:M243"/>
    <mergeCell ref="H245:M245"/>
    <mergeCell ref="B250:F250"/>
    <mergeCell ref="B197:F197"/>
    <mergeCell ref="H197:M197"/>
    <mergeCell ref="A199:F199"/>
    <mergeCell ref="H199:M199"/>
    <mergeCell ref="A201:F201"/>
    <mergeCell ref="H201:M201"/>
    <mergeCell ref="B171:F171"/>
    <mergeCell ref="I171:M171"/>
    <mergeCell ref="B182:F182"/>
    <mergeCell ref="I182:M182"/>
    <mergeCell ref="B196:F196"/>
    <mergeCell ref="H196:M196"/>
    <mergeCell ref="B160:F160"/>
    <mergeCell ref="I160:M160"/>
    <mergeCell ref="A162:F162"/>
    <mergeCell ref="H162:M162"/>
    <mergeCell ref="A164:F164"/>
    <mergeCell ref="H164:M164"/>
    <mergeCell ref="H123:M123"/>
    <mergeCell ref="B128:F128"/>
    <mergeCell ref="H140:M140"/>
    <mergeCell ref="B159:F159"/>
    <mergeCell ref="I159:M159"/>
    <mergeCell ref="B117:F117"/>
    <mergeCell ref="H117:M117"/>
    <mergeCell ref="A119:F119"/>
    <mergeCell ref="H119:M119"/>
    <mergeCell ref="A121:F121"/>
    <mergeCell ref="H121:M121"/>
    <mergeCell ref="A79:F79"/>
    <mergeCell ref="H79:M79"/>
    <mergeCell ref="B86:F86"/>
    <mergeCell ref="B116:F116"/>
    <mergeCell ref="H116:M116"/>
    <mergeCell ref="B74:F74"/>
    <mergeCell ref="H74:M74"/>
    <mergeCell ref="B75:F75"/>
    <mergeCell ref="H75:M75"/>
    <mergeCell ref="A77:F77"/>
    <mergeCell ref="H77:M77"/>
    <mergeCell ref="B56:F56"/>
    <mergeCell ref="B38:F38"/>
    <mergeCell ref="H38:M38"/>
    <mergeCell ref="B39:F39"/>
    <mergeCell ref="H39:M39"/>
    <mergeCell ref="B40:F40"/>
    <mergeCell ref="A41:F41"/>
    <mergeCell ref="H41:M41"/>
    <mergeCell ref="A43:F43"/>
    <mergeCell ref="H43:M43"/>
    <mergeCell ref="A44:F44"/>
    <mergeCell ref="A45:F45"/>
    <mergeCell ref="B50:F50"/>
    <mergeCell ref="H22:M22"/>
    <mergeCell ref="B19:F19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7" max="12" man="1"/>
    <brk id="73" max="12" man="1"/>
    <brk id="115" max="12" man="1"/>
    <brk id="158" max="12" man="1"/>
    <brk id="195" max="12" man="1"/>
    <brk id="237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69</v>
      </c>
      <c r="B1" s="338" t="s">
        <v>0</v>
      </c>
      <c r="C1" s="338"/>
      <c r="D1" s="338"/>
      <c r="E1" s="338"/>
      <c r="F1" s="338"/>
      <c r="G1" s="338"/>
      <c r="H1" s="338"/>
      <c r="I1" s="338"/>
      <c r="J1" s="338"/>
      <c r="K1" s="338"/>
    </row>
    <row r="2" spans="1:11" ht="13.5" x14ac:dyDescent="0.2">
      <c r="A2" s="136"/>
      <c r="B2" s="363"/>
      <c r="C2" s="343"/>
      <c r="D2" s="343"/>
      <c r="E2" s="343"/>
      <c r="F2" s="343"/>
      <c r="G2" s="343"/>
      <c r="H2" s="343"/>
      <c r="I2" s="343"/>
      <c r="J2" s="343"/>
      <c r="K2" s="343"/>
    </row>
    <row r="3" spans="1:11" x14ac:dyDescent="0.2">
      <c r="B3" s="338" t="s">
        <v>105</v>
      </c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0.5" customHeight="1" x14ac:dyDescent="0.2">
      <c r="A4" s="13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49" t="str">
        <f>+GEST_tot!$A$5</f>
        <v>Rilevazione al 02/01/2023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8.25" customHeight="1" x14ac:dyDescent="0.2">
      <c r="A6" s="137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44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ht="6" customHeight="1" x14ac:dyDescent="0.2">
      <c r="A8" s="138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39" t="s">
        <v>46</v>
      </c>
      <c r="B9" s="139"/>
      <c r="C9" s="139"/>
      <c r="D9" s="140"/>
      <c r="E9" s="139"/>
      <c r="F9" s="140"/>
      <c r="G9" s="139"/>
      <c r="H9" s="140"/>
      <c r="I9" s="139"/>
      <c r="J9" s="140"/>
      <c r="K9" s="141"/>
    </row>
    <row r="10" spans="1:11" x14ac:dyDescent="0.2">
      <c r="A10" s="340"/>
      <c r="B10" s="347" t="s">
        <v>53</v>
      </c>
      <c r="C10" s="348"/>
      <c r="D10" s="345" t="s">
        <v>129</v>
      </c>
      <c r="E10" s="346"/>
      <c r="F10" s="345" t="s">
        <v>11</v>
      </c>
      <c r="G10" s="346"/>
      <c r="H10" s="345" t="s">
        <v>12</v>
      </c>
      <c r="I10" s="346"/>
      <c r="J10" s="345" t="s">
        <v>13</v>
      </c>
      <c r="K10" s="346"/>
    </row>
    <row r="11" spans="1:11" x14ac:dyDescent="0.2">
      <c r="A11" s="340"/>
      <c r="B11" s="142"/>
      <c r="C11" s="143"/>
      <c r="D11" s="144"/>
      <c r="E11" s="143"/>
      <c r="F11" s="144"/>
      <c r="G11" s="143"/>
      <c r="H11" s="144"/>
      <c r="I11" s="144"/>
      <c r="J11" s="145"/>
      <c r="K11" s="143"/>
    </row>
    <row r="12" spans="1:11" x14ac:dyDescent="0.2">
      <c r="A12" s="340"/>
      <c r="B12" s="89" t="s">
        <v>9</v>
      </c>
      <c r="C12" s="146" t="s">
        <v>14</v>
      </c>
      <c r="D12" s="146" t="s">
        <v>9</v>
      </c>
      <c r="E12" s="146" t="s">
        <v>14</v>
      </c>
      <c r="F12" s="146" t="s">
        <v>9</v>
      </c>
      <c r="G12" s="146" t="s">
        <v>14</v>
      </c>
      <c r="H12" s="146" t="s">
        <v>9</v>
      </c>
      <c r="I12" s="146" t="s">
        <v>14</v>
      </c>
      <c r="J12" s="146" t="s">
        <v>9</v>
      </c>
      <c r="K12" s="146" t="s">
        <v>14</v>
      </c>
    </row>
    <row r="13" spans="1:11" x14ac:dyDescent="0.2">
      <c r="A13" s="341"/>
      <c r="B13" s="143"/>
      <c r="C13" s="147" t="s">
        <v>10</v>
      </c>
      <c r="D13" s="148"/>
      <c r="E13" s="147" t="s">
        <v>10</v>
      </c>
      <c r="F13" s="148"/>
      <c r="G13" s="147" t="s">
        <v>10</v>
      </c>
      <c r="H13" s="148"/>
      <c r="I13" s="147" t="s">
        <v>10</v>
      </c>
      <c r="J13" s="148"/>
      <c r="K13" s="147" t="s">
        <v>10</v>
      </c>
    </row>
    <row r="14" spans="1:11" x14ac:dyDescent="0.2">
      <c r="A14" s="149"/>
      <c r="B14" s="132"/>
      <c r="C14" s="150"/>
      <c r="D14" s="132"/>
      <c r="E14" s="150"/>
      <c r="F14" s="132"/>
      <c r="G14" s="150"/>
      <c r="H14" s="132"/>
      <c r="I14" s="150"/>
      <c r="J14" s="132"/>
      <c r="K14" s="150"/>
    </row>
    <row r="15" spans="1:11" x14ac:dyDescent="0.2">
      <c r="A15" s="151" t="s">
        <v>178</v>
      </c>
      <c r="B15" s="152"/>
      <c r="C15" s="14"/>
      <c r="D15" s="152"/>
      <c r="E15" s="14"/>
      <c r="F15" s="152"/>
      <c r="G15" s="14"/>
      <c r="H15" s="152"/>
      <c r="I15" s="14"/>
      <c r="J15" s="152"/>
      <c r="K15" s="14"/>
    </row>
    <row r="16" spans="1:11" x14ac:dyDescent="0.2">
      <c r="A16" s="153"/>
      <c r="B16" s="152"/>
      <c r="C16" s="14"/>
      <c r="D16" s="152"/>
      <c r="E16" s="14"/>
      <c r="F16" s="152"/>
      <c r="G16" s="14"/>
      <c r="H16" s="152"/>
      <c r="I16" s="14"/>
      <c r="J16" s="152"/>
      <c r="K16" s="14"/>
    </row>
    <row r="17" spans="1:214" x14ac:dyDescent="0.2">
      <c r="A17" s="153" t="s">
        <v>15</v>
      </c>
      <c r="B17" s="154">
        <v>6215</v>
      </c>
      <c r="C17" s="16">
        <v>856.9646017699115</v>
      </c>
      <c r="D17" s="154">
        <v>9351</v>
      </c>
      <c r="E17" s="16">
        <v>1431.5919153031762</v>
      </c>
      <c r="F17" s="154">
        <v>1432</v>
      </c>
      <c r="G17" s="16">
        <v>673.42318435754191</v>
      </c>
      <c r="H17" s="154">
        <v>9106</v>
      </c>
      <c r="I17" s="16">
        <v>634.59290577641116</v>
      </c>
      <c r="J17" s="154">
        <v>26104</v>
      </c>
      <c r="K17" s="16">
        <v>975.16844161814277</v>
      </c>
    </row>
    <row r="18" spans="1:214" x14ac:dyDescent="0.2">
      <c r="A18" s="153" t="s">
        <v>16</v>
      </c>
      <c r="B18" s="154">
        <v>6329</v>
      </c>
      <c r="C18" s="16">
        <v>860.86459156264812</v>
      </c>
      <c r="D18" s="154">
        <v>8104</v>
      </c>
      <c r="E18" s="16">
        <v>1327.4647087857848</v>
      </c>
      <c r="F18" s="154">
        <v>1664</v>
      </c>
      <c r="G18" s="16">
        <v>683.47295673076928</v>
      </c>
      <c r="H18" s="154">
        <v>8558</v>
      </c>
      <c r="I18" s="16">
        <v>633.4818882916569</v>
      </c>
      <c r="J18" s="154">
        <v>24655</v>
      </c>
      <c r="K18" s="16">
        <v>923.33498276211719</v>
      </c>
    </row>
    <row r="19" spans="1:214" x14ac:dyDescent="0.2">
      <c r="A19" s="153" t="s">
        <v>17</v>
      </c>
      <c r="B19" s="154">
        <v>5735</v>
      </c>
      <c r="C19" s="16">
        <v>848.40488230165647</v>
      </c>
      <c r="D19" s="154">
        <v>7585</v>
      </c>
      <c r="E19" s="16">
        <v>1322.8806855636124</v>
      </c>
      <c r="F19" s="154">
        <v>1270</v>
      </c>
      <c r="G19" s="16">
        <v>683.95826771653549</v>
      </c>
      <c r="H19" s="154">
        <v>6957</v>
      </c>
      <c r="I19" s="16">
        <v>626.59235302572949</v>
      </c>
      <c r="J19" s="154">
        <v>21547</v>
      </c>
      <c r="K19" s="16">
        <v>934.11987747714295</v>
      </c>
    </row>
    <row r="20" spans="1:214" x14ac:dyDescent="0.2">
      <c r="A20" s="153" t="s">
        <v>18</v>
      </c>
      <c r="B20" s="154">
        <v>5993</v>
      </c>
      <c r="C20" s="16">
        <v>845.66878024361756</v>
      </c>
      <c r="D20" s="154">
        <v>8294</v>
      </c>
      <c r="E20" s="16">
        <v>1292.0823486857969</v>
      </c>
      <c r="F20" s="154">
        <v>1483</v>
      </c>
      <c r="G20" s="16">
        <v>690.15037086985842</v>
      </c>
      <c r="H20" s="154">
        <v>7158</v>
      </c>
      <c r="I20" s="16">
        <v>631.11008661637334</v>
      </c>
      <c r="J20" s="154">
        <v>22928</v>
      </c>
      <c r="K20" s="16">
        <v>930.11174110258196</v>
      </c>
    </row>
    <row r="21" spans="1:214" x14ac:dyDescent="0.2">
      <c r="A21" s="153"/>
      <c r="B21" s="154"/>
      <c r="C21" s="16"/>
      <c r="D21" s="154"/>
      <c r="E21" s="16"/>
      <c r="F21" s="154"/>
      <c r="G21" s="16"/>
      <c r="H21" s="154"/>
      <c r="I21" s="16"/>
      <c r="J21" s="154"/>
      <c r="K21" s="16"/>
    </row>
    <row r="22" spans="1:214" s="158" customFormat="1" x14ac:dyDescent="0.2">
      <c r="A22" s="155" t="s">
        <v>19</v>
      </c>
      <c r="B22" s="156">
        <v>24272</v>
      </c>
      <c r="C22" s="157">
        <v>853.17003131179956</v>
      </c>
      <c r="D22" s="156">
        <v>33334</v>
      </c>
      <c r="E22" s="157">
        <v>1346.8281934361312</v>
      </c>
      <c r="F22" s="156">
        <v>5849</v>
      </c>
      <c r="G22" s="157">
        <v>682.81090784749529</v>
      </c>
      <c r="H22" s="156">
        <v>31779</v>
      </c>
      <c r="I22" s="157">
        <v>631.7578274961453</v>
      </c>
      <c r="J22" s="156">
        <v>95234</v>
      </c>
      <c r="K22" s="157">
        <v>941.61438141840097</v>
      </c>
    </row>
    <row r="23" spans="1:214" x14ac:dyDescent="0.2">
      <c r="A23" s="153"/>
      <c r="B23" s="154"/>
      <c r="C23" s="16"/>
      <c r="D23" s="154"/>
      <c r="E23" s="16"/>
      <c r="F23" s="154"/>
      <c r="G23" s="16"/>
      <c r="H23" s="154"/>
      <c r="I23" s="16"/>
      <c r="J23" s="154"/>
      <c r="K23" s="16"/>
    </row>
    <row r="24" spans="1:214" x14ac:dyDescent="0.2">
      <c r="A24" s="151" t="s">
        <v>231</v>
      </c>
      <c r="B24" s="154"/>
      <c r="C24" s="16"/>
      <c r="D24" s="154"/>
      <c r="E24" s="16"/>
      <c r="F24" s="154"/>
      <c r="G24" s="16"/>
      <c r="H24" s="154"/>
      <c r="I24" s="16"/>
      <c r="J24" s="154"/>
      <c r="K24" s="16"/>
    </row>
    <row r="25" spans="1:214" x14ac:dyDescent="0.2">
      <c r="A25" s="153"/>
      <c r="B25" s="154"/>
      <c r="C25" s="16"/>
      <c r="D25" s="154"/>
      <c r="E25" s="16"/>
      <c r="F25" s="154"/>
      <c r="G25" s="16"/>
      <c r="H25" s="154"/>
      <c r="I25" s="16"/>
      <c r="J25" s="154"/>
      <c r="K25" s="16"/>
    </row>
    <row r="26" spans="1:214" x14ac:dyDescent="0.2">
      <c r="A26" s="153" t="s">
        <v>15</v>
      </c>
      <c r="B26" s="154">
        <v>6133</v>
      </c>
      <c r="C26" s="16">
        <v>868.61976194358385</v>
      </c>
      <c r="D26" s="154">
        <v>9871</v>
      </c>
      <c r="E26" s="16">
        <v>1310.7566609259447</v>
      </c>
      <c r="F26" s="154">
        <v>1340</v>
      </c>
      <c r="G26" s="16">
        <v>682.71268656716416</v>
      </c>
      <c r="H26" s="154">
        <v>8549</v>
      </c>
      <c r="I26" s="16">
        <v>637.65270791905482</v>
      </c>
      <c r="J26" s="154">
        <v>25893</v>
      </c>
      <c r="K26" s="16">
        <v>951.29390182674854</v>
      </c>
    </row>
    <row r="27" spans="1:214" x14ac:dyDescent="0.2">
      <c r="A27" s="153" t="s">
        <v>16</v>
      </c>
      <c r="B27" s="154">
        <v>5883</v>
      </c>
      <c r="C27" s="16">
        <v>870.32738398776132</v>
      </c>
      <c r="D27" s="154">
        <v>7164</v>
      </c>
      <c r="E27" s="16">
        <v>1285.9486320491346</v>
      </c>
      <c r="F27" s="154">
        <v>1510</v>
      </c>
      <c r="G27" s="16">
        <v>691.01059602649002</v>
      </c>
      <c r="H27" s="154">
        <v>7559</v>
      </c>
      <c r="I27" s="16">
        <v>636.34806191295149</v>
      </c>
      <c r="J27" s="154">
        <v>22116</v>
      </c>
      <c r="K27" s="16">
        <v>912.7443027672274</v>
      </c>
    </row>
    <row r="28" spans="1:214" x14ac:dyDescent="0.2">
      <c r="A28" s="153" t="s">
        <v>17</v>
      </c>
      <c r="B28" s="154">
        <v>5378</v>
      </c>
      <c r="C28" s="16">
        <v>879.97582744514693</v>
      </c>
      <c r="D28" s="154">
        <v>6052</v>
      </c>
      <c r="E28" s="16">
        <v>1276.7582617316589</v>
      </c>
      <c r="F28" s="154">
        <v>1195</v>
      </c>
      <c r="G28" s="16">
        <v>697.50543933054394</v>
      </c>
      <c r="H28" s="154">
        <v>7320</v>
      </c>
      <c r="I28" s="16">
        <v>641.95150273224044</v>
      </c>
      <c r="J28" s="154">
        <v>19945</v>
      </c>
      <c r="K28" s="16">
        <v>902.08347956881425</v>
      </c>
    </row>
    <row r="29" spans="1:214" x14ac:dyDescent="0.2">
      <c r="A29" s="153" t="s">
        <v>18</v>
      </c>
      <c r="B29" s="154">
        <v>4834</v>
      </c>
      <c r="C29" s="16">
        <v>864.6853537443111</v>
      </c>
      <c r="D29" s="154">
        <v>5864</v>
      </c>
      <c r="E29" s="16">
        <v>1268.9207025920873</v>
      </c>
      <c r="F29" s="154">
        <v>1024</v>
      </c>
      <c r="G29" s="16">
        <v>670.1474609375</v>
      </c>
      <c r="H29" s="154">
        <v>5843</v>
      </c>
      <c r="I29" s="16">
        <v>653.5974670545952</v>
      </c>
      <c r="J29" s="154">
        <v>17565</v>
      </c>
      <c r="K29" s="16">
        <v>918.07799601480212</v>
      </c>
    </row>
    <row r="30" spans="1:214" x14ac:dyDescent="0.2">
      <c r="A30" s="153"/>
      <c r="B30" s="154"/>
      <c r="C30" s="16"/>
      <c r="D30" s="154"/>
      <c r="E30" s="16"/>
      <c r="F30" s="154"/>
      <c r="G30" s="16"/>
      <c r="H30" s="154"/>
      <c r="I30" s="16"/>
      <c r="J30" s="154"/>
      <c r="K30" s="16"/>
    </row>
    <row r="31" spans="1:214" s="160" customFormat="1" x14ac:dyDescent="0.2">
      <c r="A31" s="159" t="s">
        <v>19</v>
      </c>
      <c r="B31" s="156">
        <v>22228</v>
      </c>
      <c r="C31" s="157">
        <v>870.96360446283961</v>
      </c>
      <c r="D31" s="156">
        <v>28951</v>
      </c>
      <c r="E31" s="157">
        <v>1289.0368899174466</v>
      </c>
      <c r="F31" s="156">
        <v>5069</v>
      </c>
      <c r="G31" s="157">
        <v>686.13375419214833</v>
      </c>
      <c r="H31" s="156">
        <v>29271</v>
      </c>
      <c r="I31" s="157">
        <v>641.57370776536504</v>
      </c>
      <c r="J31" s="156">
        <v>85519</v>
      </c>
      <c r="K31" s="157">
        <v>923.02530431833861</v>
      </c>
    </row>
    <row r="32" spans="1:214" s="30" customFormat="1" x14ac:dyDescent="0.2">
      <c r="A32" s="342" t="s">
        <v>95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</row>
    <row r="33" spans="1:11" x14ac:dyDescent="0.2">
      <c r="A33" s="161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 x14ac:dyDescent="0.2">
      <c r="J35" s="67"/>
    </row>
    <row r="36" spans="1:11" x14ac:dyDescent="0.2">
      <c r="H36" s="138"/>
      <c r="J36" s="287"/>
    </row>
    <row r="38" spans="1:11" x14ac:dyDescent="0.2">
      <c r="H38" s="138"/>
    </row>
    <row r="39" spans="1:11" x14ac:dyDescent="0.2">
      <c r="H39" s="138"/>
    </row>
    <row r="40" spans="1:11" x14ac:dyDescent="0.2">
      <c r="H40" s="138"/>
    </row>
    <row r="48" spans="1:11" x14ac:dyDescent="0.2">
      <c r="H48" s="138"/>
    </row>
    <row r="49" spans="8:8" x14ac:dyDescent="0.2">
      <c r="H49" s="138"/>
    </row>
    <row r="50" spans="8:8" x14ac:dyDescent="0.2">
      <c r="H50" s="138"/>
    </row>
    <row r="51" spans="8:8" x14ac:dyDescent="0.2">
      <c r="H51" s="138"/>
    </row>
    <row r="52" spans="8:8" x14ac:dyDescent="0.2">
      <c r="H52" s="138"/>
    </row>
    <row r="53" spans="8:8" x14ac:dyDescent="0.2">
      <c r="H53" s="138"/>
    </row>
    <row r="54" spans="8:8" x14ac:dyDescent="0.2">
      <c r="H54" s="138"/>
    </row>
    <row r="55" spans="8:8" x14ac:dyDescent="0.2">
      <c r="H55" s="138"/>
    </row>
    <row r="56" spans="8:8" x14ac:dyDescent="0.2">
      <c r="H56" s="138"/>
    </row>
    <row r="57" spans="8:8" x14ac:dyDescent="0.2">
      <c r="H57" s="138"/>
    </row>
    <row r="58" spans="8:8" x14ac:dyDescent="0.2">
      <c r="H58" s="138"/>
    </row>
    <row r="59" spans="8:8" x14ac:dyDescent="0.2">
      <c r="H59" s="138"/>
    </row>
    <row r="60" spans="8:8" x14ac:dyDescent="0.2">
      <c r="H60" s="138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Indice_Tavole 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'Indice_Tavole '!Area_stampa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2023-01-19T11:20:14Z</cp:lastPrinted>
  <dcterms:created xsi:type="dcterms:W3CDTF">1996-11-05T10:16:36Z</dcterms:created>
  <dcterms:modified xsi:type="dcterms:W3CDTF">2023-05-10T09:30:08Z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