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2024_1TRIM\OSSERVATORIO\"/>
    </mc:Choice>
  </mc:AlternateContent>
  <xr:revisionPtr revIDLastSave="0" documentId="13_ncr:1_{E928B8B4-0963-4E1D-83E0-FB9761C3046F}" xr6:coauthVersionLast="47" xr6:coauthVersionMax="47" xr10:uidLastSave="{00000000-0000-0000-0000-000000000000}"/>
  <bookViews>
    <workbookView xWindow="-120" yWindow="-120" windowWidth="29040" windowHeight="15990" tabRatio="917" xr2:uid="{00000000-000D-0000-FFFF-FFFF00000000}"/>
  </bookViews>
  <sheets>
    <sheet name="Indice_Tavole " sheetId="8257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GEST_tot!$A$1:$M$144</definedName>
    <definedName name="_xlnm.Print_Area" localSheetId="0">'Indice_Tavole '!$A$1:$G$89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DATI1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1" i="8256" l="1"/>
  <c r="K141" i="8256"/>
  <c r="J141" i="8256"/>
  <c r="I141" i="8256"/>
  <c r="M139" i="8256"/>
  <c r="M141" i="8256" s="1"/>
  <c r="J139" i="8256"/>
  <c r="I139" i="8256"/>
  <c r="H134" i="8256"/>
  <c r="H125" i="8256"/>
  <c r="A24" i="8214"/>
  <c r="A15" i="8214"/>
  <c r="A24" i="8239"/>
  <c r="A15" i="8239"/>
  <c r="A24" i="8234"/>
  <c r="A15" i="8234"/>
  <c r="B217" i="8247"/>
  <c r="B171" i="8247"/>
  <c r="B128" i="8247"/>
  <c r="B86" i="8247"/>
  <c r="B50" i="8247"/>
  <c r="B13" i="8247"/>
  <c r="A24" i="8232"/>
  <c r="A15" i="8232"/>
  <c r="A24" i="8225"/>
  <c r="A15" i="8225"/>
  <c r="A24" i="8223"/>
  <c r="A15" i="8223"/>
  <c r="A24" i="8228"/>
  <c r="A15" i="8228"/>
  <c r="I171" i="8249" l="1"/>
  <c r="B259" i="8249"/>
  <c r="B217" i="8249"/>
  <c r="B171" i="8249"/>
  <c r="B128" i="8249"/>
  <c r="B86" i="8249"/>
  <c r="B50" i="8249"/>
  <c r="B13" i="8249"/>
  <c r="I171" i="8248"/>
  <c r="B217" i="8248"/>
  <c r="B171" i="8248"/>
  <c r="B128" i="8248"/>
  <c r="B86" i="8248"/>
  <c r="B50" i="8248"/>
  <c r="B13" i="8248"/>
  <c r="B259" i="8248"/>
  <c r="I171" i="8247"/>
  <c r="B259" i="8247"/>
  <c r="I171" i="8246"/>
  <c r="B217" i="8246"/>
  <c r="B171" i="8246"/>
  <c r="B128" i="8246"/>
  <c r="B86" i="8246"/>
  <c r="B50" i="8246"/>
  <c r="B13" i="8246"/>
  <c r="B259" i="8246"/>
  <c r="I171" i="8245"/>
  <c r="B217" i="8245"/>
  <c r="B171" i="8245"/>
  <c r="B128" i="8245"/>
  <c r="B86" i="8245"/>
  <c r="B50" i="8245"/>
  <c r="B13" i="8245"/>
  <c r="B259" i="8245"/>
  <c r="I171" i="8244"/>
  <c r="B259" i="8244"/>
  <c r="B217" i="8244"/>
  <c r="B171" i="8244"/>
  <c r="B128" i="8244"/>
  <c r="B86" i="8244"/>
  <c r="B50" i="8244"/>
  <c r="B13" i="8244"/>
  <c r="I171" i="16"/>
  <c r="B259" i="16"/>
  <c r="B217" i="16"/>
  <c r="B171" i="16"/>
  <c r="B128" i="16"/>
  <c r="B86" i="16"/>
  <c r="B50" i="16"/>
  <c r="A125" i="8256"/>
  <c r="I67" i="8256"/>
  <c r="B67" i="8256"/>
  <c r="I10" i="8256"/>
  <c r="B25" i="8249" l="1"/>
  <c r="B25" i="8248"/>
  <c r="B25" i="8247"/>
  <c r="B25" i="8246"/>
  <c r="B25" i="8245"/>
  <c r="B25" i="8244"/>
  <c r="D266" i="8244"/>
  <c r="H269" i="8244" s="1"/>
  <c r="B273" i="8244"/>
  <c r="H254" i="8244" s="1"/>
  <c r="A135" i="8256"/>
  <c r="B273" i="16" l="1"/>
  <c r="B237" i="16"/>
  <c r="B191" i="16"/>
  <c r="B146" i="16"/>
  <c r="B102" i="16"/>
  <c r="H254" i="8249"/>
  <c r="I191" i="8249"/>
  <c r="H123" i="8249"/>
  <c r="H8" i="8249"/>
  <c r="B273" i="8249"/>
  <c r="B237" i="8249"/>
  <c r="B191" i="8249"/>
  <c r="B146" i="8249"/>
  <c r="B102" i="8249"/>
  <c r="B62" i="8249"/>
  <c r="H254" i="8248"/>
  <c r="I191" i="8248"/>
  <c r="H123" i="8248"/>
  <c r="H8" i="8248"/>
  <c r="B237" i="8248"/>
  <c r="B191" i="8248"/>
  <c r="B146" i="8248"/>
  <c r="B102" i="8248"/>
  <c r="B62" i="8248"/>
  <c r="B273" i="8248"/>
  <c r="H254" i="8247"/>
  <c r="I191" i="8247"/>
  <c r="H123" i="8247"/>
  <c r="H8" i="8247"/>
  <c r="B273" i="8247"/>
  <c r="B237" i="8247"/>
  <c r="B191" i="8247"/>
  <c r="B146" i="8247"/>
  <c r="B102" i="8247"/>
  <c r="B62" i="8247"/>
  <c r="H254" i="8246"/>
  <c r="I191" i="8246"/>
  <c r="H123" i="8246"/>
  <c r="H8" i="8246"/>
  <c r="B273" i="8246"/>
  <c r="B237" i="8246"/>
  <c r="B191" i="8246"/>
  <c r="B146" i="8246"/>
  <c r="B102" i="8246"/>
  <c r="B62" i="8246"/>
  <c r="H254" i="8245"/>
  <c r="I191" i="8245"/>
  <c r="H123" i="8245"/>
  <c r="H8" i="8245"/>
  <c r="B273" i="8245"/>
  <c r="B237" i="8245"/>
  <c r="B191" i="8245"/>
  <c r="B146" i="8245"/>
  <c r="B102" i="8245"/>
  <c r="B62" i="8245"/>
  <c r="H8" i="8244"/>
  <c r="H123" i="8244"/>
  <c r="I191" i="8244"/>
  <c r="B191" i="8244"/>
  <c r="B146" i="8244"/>
  <c r="B102" i="8244"/>
  <c r="B62" i="8244"/>
  <c r="H269" i="16"/>
  <c r="H254" i="16"/>
  <c r="I191" i="16"/>
  <c r="K181" i="16"/>
  <c r="H140" i="16"/>
  <c r="H123" i="16"/>
  <c r="H8" i="16"/>
  <c r="H22" i="16"/>
  <c r="K10" i="8256" l="1"/>
  <c r="B62" i="16" l="1"/>
  <c r="H43" i="16" l="1"/>
  <c r="A43" i="16"/>
  <c r="H6" i="16"/>
  <c r="A6" i="16"/>
  <c r="H118" i="8256"/>
  <c r="D19" i="8246" l="1"/>
  <c r="D19" i="8247"/>
  <c r="D19" i="8248"/>
  <c r="D19" i="8249"/>
  <c r="D19" i="8245"/>
  <c r="D266" i="8246"/>
  <c r="D266" i="8247"/>
  <c r="D266" i="8248"/>
  <c r="D266" i="8249"/>
  <c r="D266" i="8245"/>
  <c r="D227" i="8246"/>
  <c r="D227" i="8247"/>
  <c r="D227" i="8248"/>
  <c r="D227" i="8249"/>
  <c r="D227" i="8245"/>
  <c r="D181" i="8246"/>
  <c r="D181" i="8247"/>
  <c r="D181" i="8248"/>
  <c r="D181" i="8249"/>
  <c r="D181" i="8245"/>
  <c r="D137" i="8246"/>
  <c r="D137" i="8247"/>
  <c r="D137" i="8248"/>
  <c r="D137" i="8249"/>
  <c r="D137" i="8245"/>
  <c r="D94" i="8246"/>
  <c r="D94" i="8247"/>
  <c r="D94" i="8248"/>
  <c r="D94" i="8249"/>
  <c r="D94" i="8245"/>
  <c r="D56" i="8246"/>
  <c r="D56" i="8247"/>
  <c r="D56" i="8248"/>
  <c r="D56" i="8249"/>
  <c r="D56" i="8245"/>
  <c r="D227" i="8244"/>
  <c r="D181" i="8244"/>
  <c r="D137" i="8244"/>
  <c r="D94" i="8244"/>
  <c r="D56" i="8244"/>
  <c r="D19" i="8244"/>
  <c r="D266" i="16"/>
  <c r="D227" i="16"/>
  <c r="D181" i="16"/>
  <c r="D137" i="16"/>
  <c r="D94" i="16"/>
  <c r="D56" i="16"/>
  <c r="H140" i="8249" l="1"/>
  <c r="H22" i="8249"/>
  <c r="H269" i="8249"/>
  <c r="H22" i="8248"/>
  <c r="H269" i="8248"/>
  <c r="K181" i="8248"/>
  <c r="H140" i="8248"/>
  <c r="H269" i="8247"/>
  <c r="K181" i="8247"/>
  <c r="H140" i="8247"/>
  <c r="H22" i="8247"/>
  <c r="K181" i="8246"/>
  <c r="H140" i="8246"/>
  <c r="H22" i="8246"/>
  <c r="H269" i="8246"/>
  <c r="H22" i="8244"/>
  <c r="H140" i="8244"/>
  <c r="K181" i="8244"/>
  <c r="H140" i="8245"/>
  <c r="H22" i="8245"/>
  <c r="H269" i="8245"/>
  <c r="K181" i="8245"/>
  <c r="A5" i="8214"/>
  <c r="H252" i="8249"/>
  <c r="A252" i="8249"/>
  <c r="H210" i="8249"/>
  <c r="A210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52" i="8248"/>
  <c r="A252" i="8248"/>
  <c r="H210" i="8248"/>
  <c r="A210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52" i="8247"/>
  <c r="A252" i="8247"/>
  <c r="H210" i="8247"/>
  <c r="A210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52" i="8246"/>
  <c r="A252" i="8246"/>
  <c r="H210" i="8246"/>
  <c r="A210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52" i="8245"/>
  <c r="A252" i="8245"/>
  <c r="H210" i="8245"/>
  <c r="A210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52" i="8244"/>
  <c r="A252" i="8244"/>
  <c r="H210" i="8244"/>
  <c r="A210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H252" i="16"/>
  <c r="A252" i="16"/>
  <c r="H210" i="16"/>
  <c r="A210" i="16"/>
  <c r="H164" i="16"/>
  <c r="A164" i="16"/>
  <c r="H121" i="16"/>
  <c r="A121" i="16"/>
  <c r="H79" i="16"/>
  <c r="A79" i="16"/>
  <c r="A5" i="8170"/>
  <c r="A118" i="8256"/>
  <c r="H62" i="8256"/>
  <c r="A62" i="8256"/>
  <c r="H5" i="8256"/>
  <c r="K67" i="8256" l="1"/>
  <c r="D67" i="8256"/>
</calcChain>
</file>

<file path=xl/sharedStrings.xml><?xml version="1.0" encoding="utf-8"?>
<sst xmlns="http://schemas.openxmlformats.org/spreadsheetml/2006/main" count="2339" uniqueCount="308">
  <si>
    <t>ARTIGIANI</t>
  </si>
  <si>
    <t>Indicatori statistici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</si>
  <si>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</si>
  <si>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</si>
  <si>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</si>
  <si>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</si>
  <si>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</si>
  <si>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</si>
  <si>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</si>
  <si>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</si>
  <si>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</si>
  <si>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</si>
  <si>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</si>
  <si>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</si>
  <si>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</si>
  <si>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</si>
  <si>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</si>
  <si>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</si>
  <si>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</si>
  <si>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</si>
  <si>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</si>
  <si>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</si>
  <si>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</si>
  <si>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</si>
  <si>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</si>
  <si>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</si>
  <si>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</si>
  <si>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</si>
  <si>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</si>
  <si>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</si>
  <si>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</si>
  <si>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</si>
  <si>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</si>
  <si>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</si>
  <si>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</si>
  <si>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</si>
  <si>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</si>
  <si>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</si>
  <si>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</si>
  <si>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</si>
  <si>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</si>
  <si>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</si>
  <si>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</si>
  <si>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</si>
  <si>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</si>
  <si>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</si>
  <si>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</si>
  <si>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</si>
  <si>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</si>
  <si>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</si>
  <si>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</si>
  <si>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</si>
  <si>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</si>
  <si>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</si>
  <si>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</si>
  <si>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</si>
  <si>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</si>
  <si>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</si>
  <si>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</si>
  <si>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</si>
  <si>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</si>
  <si>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</si>
  <si>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</si>
  <si>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</si>
  <si>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</si>
  <si>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</si>
  <si>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</si>
  <si>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</si>
  <si>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</si>
  <si>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</si>
  <si>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</si>
  <si>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</si>
  <si>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</si>
  <si>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</si>
  <si>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</si>
  <si>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</si>
  <si>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</si>
  <si>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</si>
  <si>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</si>
  <si>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</si>
  <si>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</si>
  <si>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</si>
  <si>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</si>
  <si>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</si>
  <si>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</si>
  <si>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</si>
  <si>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</si>
  <si>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</si>
  <si>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</si>
  <si>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</si>
  <si>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</si>
  <si>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</si>
  <si>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</si>
  <si>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</si>
  <si>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</si>
  <si>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</si>
  <si>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</si>
  <si>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</si>
  <si>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</si>
  <si>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</si>
  <si>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</si>
  <si>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</si>
  <si>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</si>
  <si>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</si>
  <si>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</si>
  <si>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</si>
  <si>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</si>
  <si>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</si>
  <si>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</si>
  <si>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</si>
  <si>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</si>
  <si>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</si>
  <si>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</si>
  <si>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</si>
  <si>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</si>
  <si>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</si>
  <si>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</si>
  <si>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</si>
  <si>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</si>
  <si>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</si>
  <si>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</si>
  <si>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</si>
  <si>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</si>
  <si>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</si>
  <si>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</si>
  <si>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</si>
  <si>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</si>
  <si>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</si>
  <si>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</si>
  <si>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</si>
  <si>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</si>
  <si>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</si>
  <si>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</si>
  <si>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</si>
  <si>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</si>
  <si>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</si>
  <si>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</si>
  <si>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</si>
  <si>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</si>
  <si>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</si>
  <si>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</si>
  <si>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</si>
  <si>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</si>
  <si>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>60-61</t>
  </si>
  <si>
    <t>62-63</t>
  </si>
  <si>
    <t>fino a 59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</si>
  <si>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</si>
  <si>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</si>
  <si>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</si>
  <si>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</si>
  <si>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</si>
  <si>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</si>
  <si>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</si>
  <si>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</si>
  <si>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</si>
  <si>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</si>
  <si>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</si>
  <si>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</si>
  <si>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</si>
  <si>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</si>
  <si>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</si>
  <si>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</si>
  <si>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</si>
  <si>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</si>
  <si>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</si>
  <si>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</si>
  <si>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</si>
  <si>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</si>
  <si>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</si>
  <si>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</si>
  <si>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</si>
  <si>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</si>
  <si>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</si>
  <si>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</si>
  <si>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</si>
  <si>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</si>
  <si>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</si>
  <si>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</si>
  <si>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</si>
  <si>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</si>
  <si>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</si>
  <si>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</si>
  <si>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</si>
  <si>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</si>
  <si>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</si>
  <si>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</si>
  <si>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</si>
  <si>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</si>
  <si>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</si>
  <si>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</si>
  <si>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</si>
  <si>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</si>
  <si>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</si>
  <si>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</si>
  <si>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ANNO 2023</t>
  </si>
  <si>
    <t>Fino a 999,99</t>
  </si>
  <si>
    <t>1000,00 - 1499,99</t>
  </si>
  <si>
    <t>1500,00-1999,99</t>
  </si>
  <si>
    <t>2000,00 e più</t>
  </si>
  <si>
    <t>Rilevazione al 02/04/2024</t>
  </si>
  <si>
    <t>gennaio - marzo 2024</t>
  </si>
  <si>
    <t>ANNO 2024</t>
  </si>
  <si>
    <t>Decorrenti ANNO 2023</t>
  </si>
  <si>
    <t>Decorrenti gennaio - marzo 2023</t>
  </si>
  <si>
    <t>Decorrenti gennaio - marzo 2024</t>
  </si>
  <si>
    <t xml:space="preserve"> Distribuzione  per trimestre di decorrenza e sesso</t>
  </si>
  <si>
    <t>Tav.46  -</t>
  </si>
  <si>
    <t>ASSEGNI SOCIALI</t>
  </si>
  <si>
    <t>TrimAS</t>
  </si>
  <si>
    <t>Tav. 45   -</t>
  </si>
  <si>
    <t>Numero di pensioni liquidate per categoria, anno di decorrenza e classe d'importo - TOTALE</t>
  </si>
  <si>
    <t>Tav. 44c  -</t>
  </si>
  <si>
    <t>Numero di pensioni liquidate per categoria, anno di decorrenza e classe d'importo - FEMMINE</t>
  </si>
  <si>
    <t>Tav. 44b -</t>
  </si>
  <si>
    <t>Numero di pensioni liquidate per categoria, anno di decorrenza e classe d'importo - MASCHI</t>
  </si>
  <si>
    <t>Tav. 44a -</t>
  </si>
  <si>
    <t>Numero di pensioni liquidate per categoria, anno di decorrenza e classe di età</t>
  </si>
  <si>
    <t>Tav. 43   -</t>
  </si>
  <si>
    <t>Tav. 42   -</t>
  </si>
  <si>
    <t>Tav .41   -</t>
  </si>
  <si>
    <t>Tav .40   -</t>
  </si>
  <si>
    <t>Distribuzione  per trimestre di decorrenza e categoria</t>
  </si>
  <si>
    <t>Tav.39  -</t>
  </si>
  <si>
    <t>TrimGDP</t>
  </si>
  <si>
    <t>Tav. 38   -</t>
  </si>
  <si>
    <t>Tav. 37c  -</t>
  </si>
  <si>
    <t>Tav. 37b -</t>
  </si>
  <si>
    <t>Tav. 37a -</t>
  </si>
  <si>
    <t>Tav. 36   -</t>
  </si>
  <si>
    <t>Tav. 35   -</t>
  </si>
  <si>
    <t>Tav .34   -</t>
  </si>
  <si>
    <t>Tav .33   -</t>
  </si>
  <si>
    <t>PARA</t>
  </si>
  <si>
    <t>Tav.32  -</t>
  </si>
  <si>
    <t>TrimPARA</t>
  </si>
  <si>
    <t>Tav. 31   -</t>
  </si>
  <si>
    <t>Tav. 30c  -</t>
  </si>
  <si>
    <t>Tav. 30b -</t>
  </si>
  <si>
    <t>Tav. 30a -</t>
  </si>
  <si>
    <t>Tav. 29   -</t>
  </si>
  <si>
    <t>Tav. 28   -</t>
  </si>
  <si>
    <t>Tav .27   -</t>
  </si>
  <si>
    <t>Tav .26   -</t>
  </si>
  <si>
    <t>COMM</t>
  </si>
  <si>
    <t>Tav.25  -</t>
  </si>
  <si>
    <t>TrimCOMM</t>
  </si>
  <si>
    <t>Tav. 24   -</t>
  </si>
  <si>
    <t>Tav. 23c  -</t>
  </si>
  <si>
    <t>Tav. 23b -</t>
  </si>
  <si>
    <t>Tav. 23a -</t>
  </si>
  <si>
    <t>Tav. 22   -</t>
  </si>
  <si>
    <t>Tav. 21   -</t>
  </si>
  <si>
    <t>Tav .20   -</t>
  </si>
  <si>
    <t>Tav .19   -</t>
  </si>
  <si>
    <t>ART</t>
  </si>
  <si>
    <t>Tav.18  -</t>
  </si>
  <si>
    <t>TrimART</t>
  </si>
  <si>
    <t>Tav. 17   -</t>
  </si>
  <si>
    <t>Tav. 16c  -</t>
  </si>
  <si>
    <t>Tav. 16b -</t>
  </si>
  <si>
    <t>Tav. 16a -</t>
  </si>
  <si>
    <t>Tav. 15   -</t>
  </si>
  <si>
    <t>Tav. 14   -</t>
  </si>
  <si>
    <t>Tav .13   -</t>
  </si>
  <si>
    <t>Tav .12   -</t>
  </si>
  <si>
    <t>Tav.11  -</t>
  </si>
  <si>
    <t>COLTIVATORI DIRETTI COLONI E MEZZADRI</t>
  </si>
  <si>
    <t>TrimCDCM</t>
  </si>
  <si>
    <t>Tav. 10bis -</t>
  </si>
  <si>
    <t>Tav. 9c/bis -</t>
  </si>
  <si>
    <t>Tav. 9b/bis -</t>
  </si>
  <si>
    <t>Tav. 9a/bis -</t>
  </si>
  <si>
    <t>Tav. 8bis -</t>
  </si>
  <si>
    <t>Tav. 7bis -</t>
  </si>
  <si>
    <t>Tav .6bis -</t>
  </si>
  <si>
    <t>Tav .5bis -</t>
  </si>
  <si>
    <t>FPLD_conEC</t>
  </si>
  <si>
    <t>Tav. 4 bis   -</t>
  </si>
  <si>
    <t>FPLD in senso stretto con Enti Creditizi</t>
  </si>
  <si>
    <t>TrimFPLD_conEC</t>
  </si>
  <si>
    <t>Tav. 10 -</t>
  </si>
  <si>
    <t>Tav. 9c -</t>
  </si>
  <si>
    <t>Tav. 9b -</t>
  </si>
  <si>
    <t>Tav. 9a -</t>
  </si>
  <si>
    <t>Tav. 8   -</t>
  </si>
  <si>
    <t>Tav. 7   -</t>
  </si>
  <si>
    <t>Tav .6   -</t>
  </si>
  <si>
    <t>Tav .5   -</t>
  </si>
  <si>
    <t>FPLD_tot</t>
  </si>
  <si>
    <t>Tav. 4   -</t>
  </si>
  <si>
    <t>FONDO PENSIONI LAVORATORI DIPENDENTI totale</t>
  </si>
  <si>
    <t>TrimFPLD_tot</t>
  </si>
  <si>
    <t xml:space="preserve">Numero di pensioni Opzione donna liquidate per classe di importo, anno di decorrenza e classe di età </t>
  </si>
  <si>
    <t>Tav. 3   -</t>
  </si>
  <si>
    <t>Tav. 2   -</t>
  </si>
  <si>
    <t>Distribuzione delle pensioni per decorrrenza e gestione - TOTALE</t>
  </si>
  <si>
    <t>Tav. 1c   -</t>
  </si>
  <si>
    <t>Distribuzione delle pensioni per decorrrenza e gestione - FEMMINE</t>
  </si>
  <si>
    <t>Tav. 1b   -</t>
  </si>
  <si>
    <t>Distribuzione delle pensioni per decorrrenza e gestione - MASCHI</t>
  </si>
  <si>
    <t>Tav. 1a   -</t>
  </si>
  <si>
    <t>Complesso gestioni</t>
  </si>
  <si>
    <t>GEST_tot</t>
  </si>
  <si>
    <t>Nome foglio</t>
  </si>
  <si>
    <t>MONITORAGGIO DEI FLUSSI DI PENSIONAMENTO</t>
  </si>
  <si>
    <t>Pensioni liquidate alla data del 2 aprile 2024 con decorrenza entro marzo 2024</t>
  </si>
  <si>
    <t>**Compresi gli assegni sociali</t>
  </si>
  <si>
    <t>64 e oltre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</si>
</sst>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sz val="14"/>
      <name val="Arial"/>
      <family val="2"/>
    </font>
    <font>
      <sz val="12"/>
      <name val="Verdana"/>
      <family val="2"/>
    </font>
    <font>
      <sz val="14"/>
      <name val="Verdana"/>
      <family val="2"/>
    </font>
    <font>
      <i/>
      <sz val="14"/>
      <name val="Verdana"/>
      <family val="2"/>
    </font>
    <font>
      <b/>
      <sz val="14"/>
      <name val="Verdana"/>
      <family val="2"/>
    </font>
    <font>
      <i/>
      <sz val="16"/>
      <name val="Verdana"/>
      <family val="2"/>
    </font>
    <font>
      <sz val="11"/>
      <name val="Verdana"/>
      <family val="2"/>
    </font>
    <font>
      <sz val="16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  <font>
      <i/>
      <sz val="12"/>
      <name val="Verdana"/>
      <family val="2"/>
    </font>
    <font>
      <b/>
      <sz val="12"/>
      <name val="Verdana"/>
      <family val="2"/>
    </font>
    <font>
      <b/>
      <sz val="22"/>
      <name val="Verdana"/>
      <family val="2"/>
    </font>
    <font>
      <b/>
      <sz val="2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0" fillId="0" borderId="0" applyFont="0" applyFill="0" applyBorder="0" applyAlignment="0" applyProtection="0"/>
    <xf numFmtId="0" fontId="1" fillId="0" borderId="0"/>
  </cellStyleXfs>
  <cellXfs count="387">
    <xf numFmtId="0" fontId="0" fillId="0" borderId="0" xfId="0"/>
    <xf numFmtId="0" fontId="6" fillId="0" borderId="0" xfId="0" applyFont="1"/>
    <xf numFmtId="0" fontId="7" fillId="0" borderId="0" xfId="0" quotePrefix="1" applyFont="1" applyAlignment="1">
      <alignment horizontal="left"/>
    </xf>
    <xf numFmtId="3" fontId="6" fillId="0" borderId="0" xfId="0" applyNumberFormat="1" applyFont="1"/>
    <xf numFmtId="3" fontId="7" fillId="0" borderId="0" xfId="0" applyNumberFormat="1" applyFont="1" applyAlignment="1">
      <alignment horizontal="center" vertical="top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>
      <alignment horizontal="right"/>
    </xf>
    <xf numFmtId="0" fontId="7" fillId="0" borderId="0" xfId="0" quotePrefix="1" applyFont="1" applyAlignment="1">
      <alignment horizontal="center"/>
    </xf>
    <xf numFmtId="3" fontId="9" fillId="0" borderId="12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left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6" fontId="6" fillId="0" borderId="6" xfId="1" applyNumberFormat="1" applyFont="1" applyBorder="1" applyAlignment="1">
      <alignment horizontal="right"/>
    </xf>
    <xf numFmtId="166" fontId="6" fillId="0" borderId="4" xfId="1" applyNumberFormat="1" applyFont="1" applyBorder="1" applyAlignment="1">
      <alignment horizontal="right"/>
    </xf>
    <xf numFmtId="166" fontId="12" fillId="2" borderId="6" xfId="1" applyNumberFormat="1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6" fontId="6" fillId="0" borderId="6" xfId="1" applyNumberFormat="1" applyFont="1" applyBorder="1" applyAlignment="1"/>
    <xf numFmtId="166" fontId="12" fillId="0" borderId="6" xfId="1" applyNumberFormat="1" applyFont="1" applyFill="1" applyBorder="1" applyAlignment="1">
      <alignment horizontal="right" vertical="center"/>
    </xf>
    <xf numFmtId="166" fontId="12" fillId="0" borderId="4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/>
    </xf>
    <xf numFmtId="0" fontId="6" fillId="0" borderId="9" xfId="0" applyFont="1" applyBorder="1"/>
    <xf numFmtId="166" fontId="6" fillId="0" borderId="8" xfId="0" applyNumberFormat="1" applyFont="1" applyBorder="1"/>
    <xf numFmtId="0" fontId="6" fillId="0" borderId="8" xfId="0" applyFont="1" applyBorder="1"/>
    <xf numFmtId="3" fontId="9" fillId="0" borderId="6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15" fillId="2" borderId="6" xfId="0" applyNumberFormat="1" applyFont="1" applyFill="1" applyBorder="1" applyAlignment="1">
      <alignment horizontal="center"/>
    </xf>
    <xf numFmtId="0" fontId="16" fillId="0" borderId="8" xfId="0" applyFont="1" applyBorder="1"/>
    <xf numFmtId="166" fontId="12" fillId="2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3" fontId="7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quotePrefix="1" applyFont="1" applyAlignment="1">
      <alignment horizontal="left"/>
    </xf>
    <xf numFmtId="14" fontId="7" fillId="0" borderId="0" xfId="0" quotePrefix="1" applyNumberFormat="1" applyFont="1"/>
    <xf numFmtId="3" fontId="6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9" fontId="6" fillId="0" borderId="0" xfId="3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" fontId="6" fillId="0" borderId="0" xfId="0" applyNumberFormat="1" applyFont="1"/>
    <xf numFmtId="0" fontId="10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0" fontId="8" fillId="0" borderId="0" xfId="0" quotePrefix="1" applyFont="1"/>
    <xf numFmtId="166" fontId="6" fillId="0" borderId="0" xfId="0" applyNumberFormat="1" applyFont="1"/>
    <xf numFmtId="0" fontId="9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16" fillId="0" borderId="0" xfId="0" applyFont="1"/>
    <xf numFmtId="0" fontId="14" fillId="2" borderId="2" xfId="0" applyFont="1" applyFill="1" applyBorder="1" applyAlignment="1">
      <alignment horizontal="center"/>
    </xf>
    <xf numFmtId="1" fontId="15" fillId="2" borderId="4" xfId="0" applyNumberFormat="1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3" fontId="15" fillId="2" borderId="7" xfId="0" applyNumberFormat="1" applyFont="1" applyFill="1" applyBorder="1" applyAlignment="1">
      <alignment horizontal="center"/>
    </xf>
    <xf numFmtId="1" fontId="15" fillId="2" borderId="11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166" fontId="15" fillId="2" borderId="6" xfId="1" applyNumberFormat="1" applyFont="1" applyFill="1" applyBorder="1" applyAlignment="1">
      <alignment horizontal="center"/>
    </xf>
    <xf numFmtId="166" fontId="15" fillId="2" borderId="0" xfId="1" applyNumberFormat="1" applyFont="1" applyFill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15" fillId="2" borderId="4" xfId="1" applyNumberFormat="1" applyFont="1" applyFill="1" applyBorder="1" applyAlignment="1">
      <alignment horizontal="center"/>
    </xf>
    <xf numFmtId="166" fontId="15" fillId="0" borderId="4" xfId="1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4" fontId="7" fillId="0" borderId="0" xfId="0" quotePrefix="1" applyNumberFormat="1" applyFont="1" applyAlignment="1">
      <alignment horizont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9" fontId="6" fillId="0" borderId="7" xfId="3" applyFont="1" applyBorder="1"/>
    <xf numFmtId="0" fontId="8" fillId="0" borderId="2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9" fontId="6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4" fontId="7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7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/>
    </xf>
    <xf numFmtId="1" fontId="15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8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3" fontId="6" fillId="0" borderId="8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3" fontId="6" fillId="0" borderId="11" xfId="0" quotePrefix="1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top"/>
    </xf>
    <xf numFmtId="0" fontId="13" fillId="0" borderId="6" xfId="0" applyFont="1" applyBorder="1"/>
    <xf numFmtId="0" fontId="6" fillId="0" borderId="0" xfId="0" applyFont="1" applyBorder="1" applyAlignment="1">
      <alignment horizontal="right"/>
    </xf>
    <xf numFmtId="0" fontId="6" fillId="0" borderId="6" xfId="0" applyFont="1" applyBorder="1"/>
    <xf numFmtId="166" fontId="6" fillId="0" borderId="0" xfId="1" applyNumberFormat="1" applyFont="1" applyBorder="1" applyAlignment="1">
      <alignment horizontal="right"/>
    </xf>
    <xf numFmtId="0" fontId="11" fillId="2" borderId="6" xfId="0" applyFont="1" applyFill="1" applyBorder="1"/>
    <xf numFmtId="166" fontId="15" fillId="5" borderId="0" xfId="1" applyNumberFormat="1" applyFont="1" applyFill="1" applyBorder="1" applyAlignment="1">
      <alignment horizontal="right"/>
    </xf>
    <xf numFmtId="166" fontId="15" fillId="5" borderId="4" xfId="1" applyNumberFormat="1" applyFont="1" applyFill="1" applyBorder="1" applyAlignment="1">
      <alignment horizontal="right"/>
    </xf>
    <xf numFmtId="0" fontId="8" fillId="0" borderId="0" xfId="0" applyFont="1"/>
    <xf numFmtId="0" fontId="11" fillId="2" borderId="7" xfId="0" applyFont="1" applyFill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11" fillId="2" borderId="0" xfId="0" applyNumberFormat="1" applyFont="1" applyFill="1" applyBorder="1"/>
    <xf numFmtId="3" fontId="11" fillId="2" borderId="4" xfId="0" applyNumberFormat="1" applyFont="1" applyFill="1" applyBorder="1"/>
    <xf numFmtId="0" fontId="6" fillId="0" borderId="0" xfId="0" applyFont="1" applyAlignment="1">
      <alignment vertical="center"/>
    </xf>
    <xf numFmtId="0" fontId="6" fillId="0" borderId="5" xfId="0" applyFont="1" applyBorder="1"/>
    <xf numFmtId="3" fontId="6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7" fillId="0" borderId="0" xfId="0" applyFont="1" applyFill="1"/>
    <xf numFmtId="0" fontId="8" fillId="0" borderId="3" xfId="0" applyFont="1" applyBorder="1" applyAlignment="1">
      <alignment horizontal="center"/>
    </xf>
    <xf numFmtId="3" fontId="6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6" fillId="0" borderId="2" xfId="0" applyNumberFormat="1" applyFont="1" applyBorder="1"/>
    <xf numFmtId="3" fontId="7" fillId="0" borderId="4" xfId="0" applyNumberFormat="1" applyFont="1" applyBorder="1"/>
    <xf numFmtId="0" fontId="9" fillId="0" borderId="2" xfId="0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left"/>
    </xf>
    <xf numFmtId="165" fontId="9" fillId="0" borderId="4" xfId="1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6" fillId="0" borderId="4" xfId="0" applyFont="1" applyBorder="1"/>
    <xf numFmtId="1" fontId="9" fillId="0" borderId="0" xfId="0" applyNumberFormat="1" applyFont="1" applyBorder="1" applyAlignment="1"/>
    <xf numFmtId="1" fontId="9" fillId="0" borderId="0" xfId="0" applyNumberFormat="1" applyFont="1" applyBorder="1" applyAlignment="1">
      <alignment horizontal="right"/>
    </xf>
    <xf numFmtId="1" fontId="9" fillId="0" borderId="4" xfId="0" applyNumberFormat="1" applyFont="1" applyBorder="1" applyAlignment="1"/>
    <xf numFmtId="0" fontId="12" fillId="0" borderId="6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12" fillId="2" borderId="3" xfId="0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0" fontId="18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14" fontId="7" fillId="0" borderId="0" xfId="0" quotePrefix="1" applyNumberFormat="1" applyFont="1" applyAlignment="1"/>
    <xf numFmtId="3" fontId="8" fillId="0" borderId="0" xfId="0" quotePrefix="1" applyNumberFormat="1" applyFont="1" applyAlignment="1">
      <alignment horizontal="left"/>
    </xf>
    <xf numFmtId="165" fontId="6" fillId="0" borderId="2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165" fontId="9" fillId="0" borderId="4" xfId="1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165" fontId="12" fillId="2" borderId="11" xfId="0" applyNumberFormat="1" applyFont="1" applyFill="1" applyBorder="1" applyAlignment="1">
      <alignment horizontal="center"/>
    </xf>
    <xf numFmtId="165" fontId="12" fillId="2" borderId="3" xfId="0" applyNumberFormat="1" applyFont="1" applyFill="1" applyBorder="1" applyAlignment="1">
      <alignment horizontal="center"/>
    </xf>
    <xf numFmtId="165" fontId="12" fillId="2" borderId="9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3" fontId="7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3" fontId="12" fillId="2" borderId="2" xfId="0" applyNumberFormat="1" applyFont="1" applyFill="1" applyBorder="1"/>
    <xf numFmtId="3" fontId="12" fillId="2" borderId="4" xfId="0" applyNumberFormat="1" applyFont="1" applyFill="1" applyBorder="1"/>
    <xf numFmtId="0" fontId="11" fillId="0" borderId="6" xfId="0" applyFont="1" applyFill="1" applyBorder="1" applyAlignment="1">
      <alignment horizontal="center"/>
    </xf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0" fontId="11" fillId="2" borderId="3" xfId="0" applyFont="1" applyFill="1" applyBorder="1" applyAlignment="1">
      <alignment horizontal="center"/>
    </xf>
    <xf numFmtId="3" fontId="12" fillId="2" borderId="3" xfId="0" applyNumberFormat="1" applyFont="1" applyFill="1" applyBorder="1"/>
    <xf numFmtId="3" fontId="12" fillId="2" borderId="9" xfId="0" applyNumberFormat="1" applyFont="1" applyFill="1" applyBorder="1"/>
    <xf numFmtId="3" fontId="6" fillId="0" borderId="0" xfId="0" applyNumberFormat="1" applyFont="1" applyBorder="1"/>
    <xf numFmtId="3" fontId="9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6" fillId="0" borderId="3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1" fontId="7" fillId="0" borderId="0" xfId="0" applyNumberFormat="1" applyFont="1"/>
    <xf numFmtId="3" fontId="11" fillId="2" borderId="2" xfId="0" applyNumberFormat="1" applyFont="1" applyFill="1" applyBorder="1"/>
    <xf numFmtId="0" fontId="7" fillId="0" borderId="7" xfId="0" applyFont="1" applyBorder="1"/>
    <xf numFmtId="3" fontId="7" fillId="0" borderId="3" xfId="0" applyNumberFormat="1" applyFont="1" applyFill="1" applyBorder="1"/>
    <xf numFmtId="3" fontId="7" fillId="0" borderId="9" xfId="0" applyNumberFormat="1" applyFont="1" applyFill="1" applyBorder="1"/>
    <xf numFmtId="0" fontId="6" fillId="0" borderId="0" xfId="0" applyFont="1" applyAlignment="1">
      <alignment horizontal="left"/>
    </xf>
    <xf numFmtId="3" fontId="8" fillId="0" borderId="0" xfId="0" applyNumberFormat="1" applyFont="1" applyBorder="1"/>
    <xf numFmtId="3" fontId="7" fillId="0" borderId="0" xfId="0" applyNumberFormat="1" applyFont="1" applyAlignment="1"/>
    <xf numFmtId="0" fontId="6" fillId="0" borderId="11" xfId="0" applyFont="1" applyBorder="1"/>
    <xf numFmtId="3" fontId="9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7" fillId="0" borderId="6" xfId="1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4" xfId="0" applyFont="1" applyBorder="1"/>
    <xf numFmtId="3" fontId="8" fillId="0" borderId="4" xfId="0" applyNumberFormat="1" applyFont="1" applyBorder="1"/>
    <xf numFmtId="3" fontId="6" fillId="0" borderId="0" xfId="0" applyNumberFormat="1" applyFont="1" applyFill="1" applyBorder="1"/>
    <xf numFmtId="1" fontId="6" fillId="0" borderId="0" xfId="0" quotePrefix="1" applyNumberFormat="1" applyFont="1" applyBorder="1" applyAlignment="1">
      <alignment horizontal="left"/>
    </xf>
    <xf numFmtId="1" fontId="6" fillId="0" borderId="0" xfId="0" quotePrefix="1" applyNumberFormat="1" applyFont="1" applyBorder="1" applyAlignment="1">
      <alignment horizontal="center"/>
    </xf>
    <xf numFmtId="14" fontId="7" fillId="0" borderId="0" xfId="0" applyNumberFormat="1" applyFont="1" applyAlignment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left"/>
    </xf>
    <xf numFmtId="0" fontId="6" fillId="0" borderId="0" xfId="0" applyFont="1" applyFill="1"/>
    <xf numFmtId="3" fontId="9" fillId="0" borderId="0" xfId="0" applyNumberFormat="1" applyFont="1" applyAlignment="1"/>
    <xf numFmtId="0" fontId="19" fillId="0" borderId="0" xfId="0" applyFont="1"/>
    <xf numFmtId="0" fontId="6" fillId="0" borderId="0" xfId="0" quotePrefix="1" applyFont="1"/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/>
    <xf numFmtId="9" fontId="6" fillId="0" borderId="0" xfId="7" applyFont="1"/>
    <xf numFmtId="3" fontId="6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5" fillId="0" borderId="0" xfId="2"/>
    <xf numFmtId="0" fontId="6" fillId="0" borderId="0" xfId="2" applyFont="1"/>
    <xf numFmtId="0" fontId="21" fillId="0" borderId="0" xfId="2" applyFont="1"/>
    <xf numFmtId="0" fontId="22" fillId="0" borderId="0" xfId="2" applyFont="1"/>
    <xf numFmtId="3" fontId="22" fillId="0" borderId="0" xfId="2" applyNumberFormat="1" applyFont="1"/>
    <xf numFmtId="0" fontId="23" fillId="0" borderId="0" xfId="2" applyFont="1"/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4" fillId="0" borderId="0" xfId="2" applyFont="1" applyAlignment="1">
      <alignment horizontal="right" vertical="center"/>
    </xf>
    <xf numFmtId="3" fontId="22" fillId="0" borderId="0" xfId="2" applyNumberFormat="1" applyFont="1" applyAlignment="1">
      <alignment wrapText="1"/>
    </xf>
    <xf numFmtId="0" fontId="22" fillId="0" borderId="0" xfId="2" applyFont="1" applyAlignment="1">
      <alignment vertical="top"/>
    </xf>
    <xf numFmtId="0" fontId="26" fillId="0" borderId="0" xfId="2" applyFont="1" applyAlignment="1">
      <alignment vertical="center"/>
    </xf>
    <xf numFmtId="0" fontId="22" fillId="0" borderId="0" xfId="2" applyFont="1" applyAlignment="1">
      <alignment horizontal="right"/>
    </xf>
    <xf numFmtId="0" fontId="27" fillId="0" borderId="0" xfId="2" applyFont="1" applyAlignment="1">
      <alignment vertical="top" wrapText="1"/>
    </xf>
    <xf numFmtId="0" fontId="24" fillId="0" borderId="0" xfId="2" applyFont="1" applyAlignment="1">
      <alignment horizontal="left"/>
    </xf>
    <xf numFmtId="0" fontId="29" fillId="0" borderId="0" xfId="2" applyFont="1"/>
    <xf numFmtId="0" fontId="30" fillId="0" borderId="0" xfId="2" applyFont="1"/>
    <xf numFmtId="3" fontId="6" fillId="0" borderId="0" xfId="2" applyNumberFormat="1" applyFont="1"/>
    <xf numFmtId="0" fontId="31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1" fillId="3" borderId="0" xfId="2" applyFont="1" applyFill="1" applyAlignment="1">
      <alignment horizontal="right" vertical="center"/>
    </xf>
    <xf numFmtId="0" fontId="22" fillId="3" borderId="0" xfId="2" applyFont="1" applyFill="1"/>
    <xf numFmtId="0" fontId="31" fillId="3" borderId="0" xfId="2" applyFont="1" applyFill="1" applyAlignment="1">
      <alignment vertical="center"/>
    </xf>
    <xf numFmtId="0" fontId="32" fillId="3" borderId="0" xfId="2" applyFont="1" applyFill="1" applyAlignment="1">
      <alignment vertical="center"/>
    </xf>
    <xf numFmtId="0" fontId="6" fillId="0" borderId="0" xfId="2" applyFont="1" applyAlignment="1">
      <alignment horizontal="right"/>
    </xf>
    <xf numFmtId="0" fontId="22" fillId="0" borderId="0" xfId="2" applyFont="1" applyAlignment="1">
      <alignment vertical="top" wrapText="1"/>
    </xf>
    <xf numFmtId="0" fontId="31" fillId="0" borderId="0" xfId="2" applyFont="1" applyAlignment="1">
      <alignment horizontal="left"/>
    </xf>
    <xf numFmtId="0" fontId="31" fillId="0" borderId="0" xfId="2" applyFont="1" applyAlignment="1">
      <alignment horizontal="left" vertical="top"/>
    </xf>
    <xf numFmtId="0" fontId="28" fillId="0" borderId="0" xfId="2" applyFont="1" applyAlignment="1">
      <alignment horizontal="center"/>
    </xf>
    <xf numFmtId="0" fontId="28" fillId="0" borderId="0" xfId="2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0" fontId="34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top"/>
    </xf>
    <xf numFmtId="0" fontId="28" fillId="0" borderId="0" xfId="2" applyFont="1" applyAlignment="1">
      <alignment horizont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4" fontId="7" fillId="0" borderId="0" xfId="0" quotePrefix="1" applyNumberFormat="1" applyFont="1" applyFill="1" applyAlignment="1">
      <alignment horizontal="center"/>
    </xf>
    <xf numFmtId="14" fontId="7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18" fillId="0" borderId="0" xfId="0" applyFont="1" applyAlignment="1">
      <alignment horizontal="center" vertical="top"/>
    </xf>
    <xf numFmtId="3" fontId="6" fillId="0" borderId="0" xfId="0" quotePrefix="1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8" fillId="0" borderId="4" xfId="0" applyNumberFormat="1" applyFont="1" applyBorder="1" applyAlignme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" fontId="7" fillId="0" borderId="0" xfId="0" applyNumberFormat="1" applyFont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8" fillId="0" borderId="0" xfId="0" quotePrefix="1" applyFont="1" applyAlignment="1">
      <alignment horizontal="center" vertical="top"/>
    </xf>
    <xf numFmtId="3" fontId="7" fillId="0" borderId="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</cellXfs>
  <cellStyles count="9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FE52D3A2-0B53-4E87-BDD6-F8E23A878574}"/>
    <cellStyle name="Normale 4" xfId="6" xr:uid="{BC06705F-F5CC-4A4F-80B0-72298F12783A}"/>
    <cellStyle name="Normale 5" xfId="8" xr:uid="{33995637-574A-4E9E-9D78-EA7EEE000E69}"/>
    <cellStyle name="Percentuale" xfId="7" builtinId="5"/>
    <cellStyle name="Percentuale 2" xfId="3" xr:uid="{00000000-0005-0000-0000-000004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22601</c:v>
                </c:pt>
                <c:pt idx="1">
                  <c:v>30896</c:v>
                </c:pt>
                <c:pt idx="2">
                  <c:v>6173</c:v>
                </c:pt>
                <c:pt idx="3">
                  <c:v>26361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27706</c:v>
                </c:pt>
                <c:pt idx="1">
                  <c:v>17900</c:v>
                </c:pt>
                <c:pt idx="2">
                  <c:v>16050</c:v>
                </c:pt>
                <c:pt idx="3">
                  <c:v>24375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31954</c:v>
                </c:pt>
                <c:pt idx="1">
                  <c:v>20805</c:v>
                </c:pt>
                <c:pt idx="2">
                  <c:v>18693</c:v>
                </c:pt>
                <c:pt idx="3">
                  <c:v>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67.27</c:v>
                </c:pt>
                <c:pt idx="1">
                  <c:v>61.07</c:v>
                </c:pt>
                <c:pt idx="2">
                  <c:v>55.1</c:v>
                </c:pt>
                <c:pt idx="3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67.319999999999993</c:v>
                </c:pt>
                <c:pt idx="1">
                  <c:v>61.24</c:v>
                </c:pt>
                <c:pt idx="2">
                  <c:v>55.31</c:v>
                </c:pt>
                <c:pt idx="3">
                  <c:v>78.680000000000007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12087</c:v>
                </c:pt>
                <c:pt idx="1">
                  <c:v>21336</c:v>
                </c:pt>
                <c:pt idx="2">
                  <c:v>5481</c:v>
                </c:pt>
                <c:pt idx="3">
                  <c:v>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14507</c:v>
                </c:pt>
                <c:pt idx="1">
                  <c:v>11786</c:v>
                </c:pt>
                <c:pt idx="2">
                  <c:v>3443</c:v>
                </c:pt>
                <c:pt idx="3">
                  <c:v>26488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67.33</c:v>
                </c:pt>
                <c:pt idx="1">
                  <c:v>60.87</c:v>
                </c:pt>
                <c:pt idx="2">
                  <c:v>54.08</c:v>
                </c:pt>
                <c:pt idx="3">
                  <c:v>75.42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67.33</c:v>
                </c:pt>
                <c:pt idx="1">
                  <c:v>61.12</c:v>
                </c:pt>
                <c:pt idx="2">
                  <c:v>53.99</c:v>
                </c:pt>
                <c:pt idx="3">
                  <c:v>75.790000000000006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8894</c:v>
                </c:pt>
                <c:pt idx="1">
                  <c:v>25233</c:v>
                </c:pt>
                <c:pt idx="2">
                  <c:v>18592</c:v>
                </c:pt>
                <c:pt idx="3">
                  <c:v>14297</c:v>
                </c:pt>
                <c:pt idx="4">
                  <c:v>10860</c:v>
                </c:pt>
                <c:pt idx="5">
                  <c:v>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13534</c:v>
                </c:pt>
                <c:pt idx="1">
                  <c:v>33805</c:v>
                </c:pt>
                <c:pt idx="2">
                  <c:v>20823</c:v>
                </c:pt>
                <c:pt idx="3">
                  <c:v>13852</c:v>
                </c:pt>
                <c:pt idx="4">
                  <c:v>10105</c:v>
                </c:pt>
                <c:pt idx="5">
                  <c:v>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77488</c:v>
                </c:pt>
                <c:pt idx="1">
                  <c:v>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22164</c:v>
                </c:pt>
                <c:pt idx="1">
                  <c:v>30074</c:v>
                </c:pt>
                <c:pt idx="2">
                  <c:v>6130</c:v>
                </c:pt>
                <c:pt idx="3">
                  <c:v>24676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26022</c:v>
                </c:pt>
                <c:pt idx="1">
                  <c:v>32137</c:v>
                </c:pt>
                <c:pt idx="2">
                  <c:v>8828</c:v>
                </c:pt>
                <c:pt idx="3">
                  <c:v>30756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88702</c:v>
                </c:pt>
                <c:pt idx="1">
                  <c:v>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9702</c:v>
                </c:pt>
                <c:pt idx="1">
                  <c:v>21513</c:v>
                </c:pt>
                <c:pt idx="2">
                  <c:v>3678</c:v>
                </c:pt>
                <c:pt idx="3">
                  <c:v>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12462</c:v>
                </c:pt>
                <c:pt idx="1">
                  <c:v>8561</c:v>
                </c:pt>
                <c:pt idx="2">
                  <c:v>2452</c:v>
                </c:pt>
                <c:pt idx="3">
                  <c:v>20015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21482</c:v>
                </c:pt>
                <c:pt idx="1">
                  <c:v>15477</c:v>
                </c:pt>
                <c:pt idx="2">
                  <c:v>2358</c:v>
                </c:pt>
                <c:pt idx="3">
                  <c:v>18015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26762</c:v>
                </c:pt>
                <c:pt idx="1">
                  <c:v>17388</c:v>
                </c:pt>
                <c:pt idx="2">
                  <c:v>15274</c:v>
                </c:pt>
                <c:pt idx="3">
                  <c:v>23620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30758</c:v>
                </c:pt>
                <c:pt idx="1">
                  <c:v>20188</c:v>
                </c:pt>
                <c:pt idx="2">
                  <c:v>17824</c:v>
                </c:pt>
                <c:pt idx="3">
                  <c:v>28973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67.31</c:v>
                </c:pt>
                <c:pt idx="1">
                  <c:v>60.98</c:v>
                </c:pt>
                <c:pt idx="2">
                  <c:v>55.07</c:v>
                </c:pt>
                <c:pt idx="3">
                  <c:v>77.63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67.36</c:v>
                </c:pt>
                <c:pt idx="1">
                  <c:v>61.16</c:v>
                </c:pt>
                <c:pt idx="2">
                  <c:v>55.3</c:v>
                </c:pt>
                <c:pt idx="3">
                  <c:v>78.709999999999994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11577</c:v>
                </c:pt>
                <c:pt idx="1">
                  <c:v>20492</c:v>
                </c:pt>
                <c:pt idx="2">
                  <c:v>5401</c:v>
                </c:pt>
                <c:pt idx="3">
                  <c:v>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14445</c:v>
                </c:pt>
                <c:pt idx="1">
                  <c:v>11645</c:v>
                </c:pt>
                <c:pt idx="2">
                  <c:v>3427</c:v>
                </c:pt>
                <c:pt idx="3">
                  <c:v>24636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67.34</c:v>
                </c:pt>
                <c:pt idx="1">
                  <c:v>60.86</c:v>
                </c:pt>
                <c:pt idx="2">
                  <c:v>54.08</c:v>
                </c:pt>
                <c:pt idx="3">
                  <c:v>75.239999999999995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67.33</c:v>
                </c:pt>
                <c:pt idx="1">
                  <c:v>61.1</c:v>
                </c:pt>
                <c:pt idx="2">
                  <c:v>53.99</c:v>
                </c:pt>
                <c:pt idx="3">
                  <c:v>75.56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1796</c:v>
                </c:pt>
                <c:pt idx="1">
                  <c:v>5187</c:v>
                </c:pt>
                <c:pt idx="2">
                  <c:v>985</c:v>
                </c:pt>
                <c:pt idx="3">
                  <c:v>355</c:v>
                </c:pt>
                <c:pt idx="4">
                  <c:v>126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2651</c:v>
                </c:pt>
                <c:pt idx="1">
                  <c:v>6935</c:v>
                </c:pt>
                <c:pt idx="2">
                  <c:v>1130</c:v>
                </c:pt>
                <c:pt idx="3">
                  <c:v>391</c:v>
                </c:pt>
                <c:pt idx="4">
                  <c:v>146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8319</c:v>
                </c:pt>
                <c:pt idx="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1852</c:v>
                </c:pt>
                <c:pt idx="1">
                  <c:v>2641</c:v>
                </c:pt>
                <c:pt idx="2">
                  <c:v>200</c:v>
                </c:pt>
                <c:pt idx="3">
                  <c:v>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2281</c:v>
                </c:pt>
                <c:pt idx="1">
                  <c:v>3730</c:v>
                </c:pt>
                <c:pt idx="2">
                  <c:v>364</c:v>
                </c:pt>
                <c:pt idx="3">
                  <c:v>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10948</c:v>
                </c:pt>
                <c:pt idx="1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631</c:v>
                </c:pt>
                <c:pt idx="1">
                  <c:v>1891</c:v>
                </c:pt>
                <c:pt idx="2">
                  <c:v>122</c:v>
                </c:pt>
                <c:pt idx="3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1221</c:v>
                </c:pt>
                <c:pt idx="1">
                  <c:v>750</c:v>
                </c:pt>
                <c:pt idx="2">
                  <c:v>78</c:v>
                </c:pt>
                <c:pt idx="3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3791</c:v>
                </c:pt>
                <c:pt idx="1">
                  <c:v>10287</c:v>
                </c:pt>
                <c:pt idx="2">
                  <c:v>225</c:v>
                </c:pt>
                <c:pt idx="3">
                  <c:v>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1818</c:v>
                </c:pt>
                <c:pt idx="1">
                  <c:v>2444</c:v>
                </c:pt>
                <c:pt idx="2">
                  <c:v>1723</c:v>
                </c:pt>
                <c:pt idx="3">
                  <c:v>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2331</c:v>
                </c:pt>
                <c:pt idx="1">
                  <c:v>3211</c:v>
                </c:pt>
                <c:pt idx="2">
                  <c:v>2200</c:v>
                </c:pt>
                <c:pt idx="3">
                  <c:v>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67.67</c:v>
                </c:pt>
                <c:pt idx="1">
                  <c:v>60.88</c:v>
                </c:pt>
                <c:pt idx="2">
                  <c:v>56.78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67.63</c:v>
                </c:pt>
                <c:pt idx="1">
                  <c:v>61.1</c:v>
                </c:pt>
                <c:pt idx="2">
                  <c:v>56.35</c:v>
                </c:pt>
                <c:pt idx="3">
                  <c:v>83.76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777</c:v>
                </c:pt>
                <c:pt idx="1">
                  <c:v>2586</c:v>
                </c:pt>
                <c:pt idx="2">
                  <c:v>230</c:v>
                </c:pt>
                <c:pt idx="3">
                  <c:v>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1504</c:v>
                </c:pt>
                <c:pt idx="1">
                  <c:v>1144</c:v>
                </c:pt>
                <c:pt idx="2">
                  <c:v>134</c:v>
                </c:pt>
                <c:pt idx="3">
                  <c:v>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67.39</c:v>
                </c:pt>
                <c:pt idx="1">
                  <c:v>60.71</c:v>
                </c:pt>
                <c:pt idx="2">
                  <c:v>56.59</c:v>
                </c:pt>
                <c:pt idx="3">
                  <c:v>77.86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67.28</c:v>
                </c:pt>
                <c:pt idx="1">
                  <c:v>60.69</c:v>
                </c:pt>
                <c:pt idx="2">
                  <c:v>55.52</c:v>
                </c:pt>
                <c:pt idx="3">
                  <c:v>78.239999999999995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1716</c:v>
                </c:pt>
                <c:pt idx="1">
                  <c:v>10272</c:v>
                </c:pt>
                <c:pt idx="2">
                  <c:v>5760</c:v>
                </c:pt>
                <c:pt idx="3">
                  <c:v>2312</c:v>
                </c:pt>
                <c:pt idx="4">
                  <c:v>949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2524</c:v>
                </c:pt>
                <c:pt idx="1">
                  <c:v>12995</c:v>
                </c:pt>
                <c:pt idx="2">
                  <c:v>6041</c:v>
                </c:pt>
                <c:pt idx="3">
                  <c:v>2081</c:v>
                </c:pt>
                <c:pt idx="4">
                  <c:v>894</c:v>
                </c:pt>
                <c:pt idx="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20652</c:v>
                </c:pt>
                <c:pt idx="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5446</c:v>
                </c:pt>
                <c:pt idx="1">
                  <c:v>7715</c:v>
                </c:pt>
                <c:pt idx="2">
                  <c:v>1056</c:v>
                </c:pt>
                <c:pt idx="3">
                  <c:v>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6452</c:v>
                </c:pt>
                <c:pt idx="1">
                  <c:v>8277</c:v>
                </c:pt>
                <c:pt idx="2">
                  <c:v>1613</c:v>
                </c:pt>
                <c:pt idx="3">
                  <c:v>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23679</c:v>
                </c:pt>
                <c:pt idx="1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3590</c:v>
                </c:pt>
                <c:pt idx="1">
                  <c:v>6570</c:v>
                </c:pt>
                <c:pt idx="2">
                  <c:v>842</c:v>
                </c:pt>
                <c:pt idx="3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1856</c:v>
                </c:pt>
                <c:pt idx="1">
                  <c:v>1145</c:v>
                </c:pt>
                <c:pt idx="2">
                  <c:v>214</c:v>
                </c:pt>
                <c:pt idx="3">
                  <c:v>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8902</c:v>
                </c:pt>
                <c:pt idx="1">
                  <c:v>25354</c:v>
                </c:pt>
                <c:pt idx="2">
                  <c:v>19303</c:v>
                </c:pt>
                <c:pt idx="3">
                  <c:v>14869</c:v>
                </c:pt>
                <c:pt idx="4">
                  <c:v>11636</c:v>
                </c:pt>
                <c:pt idx="5">
                  <c:v>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13551</c:v>
                </c:pt>
                <c:pt idx="1">
                  <c:v>33987</c:v>
                </c:pt>
                <c:pt idx="2">
                  <c:v>21732</c:v>
                </c:pt>
                <c:pt idx="3">
                  <c:v>14410</c:v>
                </c:pt>
                <c:pt idx="4">
                  <c:v>11034</c:v>
                </c:pt>
                <c:pt idx="5">
                  <c:v>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6828</c:v>
                </c:pt>
                <c:pt idx="1">
                  <c:v>5614</c:v>
                </c:pt>
                <c:pt idx="2">
                  <c:v>4289</c:v>
                </c:pt>
                <c:pt idx="3">
                  <c:v>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7780</c:v>
                </c:pt>
                <c:pt idx="1">
                  <c:v>6556</c:v>
                </c:pt>
                <c:pt idx="2">
                  <c:v>5023</c:v>
                </c:pt>
                <c:pt idx="3">
                  <c:v>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67.260000000000005</c:v>
                </c:pt>
                <c:pt idx="1">
                  <c:v>61.35</c:v>
                </c:pt>
                <c:pt idx="2">
                  <c:v>56.95</c:v>
                </c:pt>
                <c:pt idx="3">
                  <c:v>76.510000000000005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67.25</c:v>
                </c:pt>
                <c:pt idx="1">
                  <c:v>61.36</c:v>
                </c:pt>
                <c:pt idx="2">
                  <c:v>57.25</c:v>
                </c:pt>
                <c:pt idx="3">
                  <c:v>78.78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4318</c:v>
                </c:pt>
                <c:pt idx="1">
                  <c:v>6516</c:v>
                </c:pt>
                <c:pt idx="2">
                  <c:v>1355</c:v>
                </c:pt>
                <c:pt idx="3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2134</c:v>
                </c:pt>
                <c:pt idx="1">
                  <c:v>1761</c:v>
                </c:pt>
                <c:pt idx="2">
                  <c:v>258</c:v>
                </c:pt>
                <c:pt idx="3">
                  <c:v>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67.209999999999994</c:v>
                </c:pt>
                <c:pt idx="1">
                  <c:v>60.98</c:v>
                </c:pt>
                <c:pt idx="2">
                  <c:v>55.86</c:v>
                </c:pt>
                <c:pt idx="3">
                  <c:v>74.59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67.150000000000006</c:v>
                </c:pt>
                <c:pt idx="1">
                  <c:v>60.79</c:v>
                </c:pt>
                <c:pt idx="2">
                  <c:v>55.88</c:v>
                </c:pt>
                <c:pt idx="3">
                  <c:v>75.03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2016</c:v>
                </c:pt>
                <c:pt idx="1">
                  <c:v>8879</c:v>
                </c:pt>
                <c:pt idx="2">
                  <c:v>3871</c:v>
                </c:pt>
                <c:pt idx="3">
                  <c:v>1616</c:v>
                </c:pt>
                <c:pt idx="4">
                  <c:v>1048</c:v>
                </c:pt>
                <c:pt idx="5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2909</c:v>
                </c:pt>
                <c:pt idx="1">
                  <c:v>11300</c:v>
                </c:pt>
                <c:pt idx="2">
                  <c:v>4153</c:v>
                </c:pt>
                <c:pt idx="3">
                  <c:v>1666</c:v>
                </c:pt>
                <c:pt idx="4">
                  <c:v>1038</c:v>
                </c:pt>
                <c:pt idx="5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17054</c:v>
                </c:pt>
                <c:pt idx="1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6785</c:v>
                </c:pt>
                <c:pt idx="1">
                  <c:v>5121</c:v>
                </c:pt>
                <c:pt idx="2">
                  <c:v>957</c:v>
                </c:pt>
                <c:pt idx="3">
                  <c:v>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7772</c:v>
                </c:pt>
                <c:pt idx="1">
                  <c:v>6123</c:v>
                </c:pt>
                <c:pt idx="2">
                  <c:v>1459</c:v>
                </c:pt>
                <c:pt idx="3">
                  <c:v>6150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19779</c:v>
                </c:pt>
                <c:pt idx="1">
                  <c:v>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3502</c:v>
                </c:pt>
                <c:pt idx="1">
                  <c:v>3643</c:v>
                </c:pt>
                <c:pt idx="2">
                  <c:v>589</c:v>
                </c:pt>
                <c:pt idx="3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3283</c:v>
                </c:pt>
                <c:pt idx="1">
                  <c:v>1478</c:v>
                </c:pt>
                <c:pt idx="2">
                  <c:v>368</c:v>
                </c:pt>
                <c:pt idx="3">
                  <c:v>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80445</c:v>
                </c:pt>
                <c:pt idx="1">
                  <c:v>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5514</c:v>
                </c:pt>
                <c:pt idx="1">
                  <c:v>4544</c:v>
                </c:pt>
                <c:pt idx="2">
                  <c:v>3535</c:v>
                </c:pt>
                <c:pt idx="3">
                  <c:v>4313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6394</c:v>
                </c:pt>
                <c:pt idx="1">
                  <c:v>5485</c:v>
                </c:pt>
                <c:pt idx="2">
                  <c:v>4335</c:v>
                </c:pt>
                <c:pt idx="3">
                  <c:v>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67.3</c:v>
                </c:pt>
                <c:pt idx="1">
                  <c:v>62.31</c:v>
                </c:pt>
                <c:pt idx="2">
                  <c:v>56.84</c:v>
                </c:pt>
                <c:pt idx="3">
                  <c:v>77.16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67.319999999999993</c:v>
                </c:pt>
                <c:pt idx="1">
                  <c:v>62.26</c:v>
                </c:pt>
                <c:pt idx="2">
                  <c:v>57.36</c:v>
                </c:pt>
                <c:pt idx="3">
                  <c:v>79.39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3957</c:v>
                </c:pt>
                <c:pt idx="1">
                  <c:v>3705</c:v>
                </c:pt>
                <c:pt idx="2">
                  <c:v>929</c:v>
                </c:pt>
                <c:pt idx="3">
                  <c:v>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3815</c:v>
                </c:pt>
                <c:pt idx="1">
                  <c:v>2418</c:v>
                </c:pt>
                <c:pt idx="2">
                  <c:v>530</c:v>
                </c:pt>
                <c:pt idx="3">
                  <c:v>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67.25</c:v>
                </c:pt>
                <c:pt idx="1">
                  <c:v>61.72</c:v>
                </c:pt>
                <c:pt idx="2">
                  <c:v>55.3</c:v>
                </c:pt>
                <c:pt idx="3">
                  <c:v>74.010000000000005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67.25</c:v>
                </c:pt>
                <c:pt idx="1">
                  <c:v>61.68</c:v>
                </c:pt>
                <c:pt idx="2">
                  <c:v>56.05</c:v>
                </c:pt>
                <c:pt idx="3">
                  <c:v>74.97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8661</c:v>
                </c:pt>
                <c:pt idx="1">
                  <c:v>529</c:v>
                </c:pt>
                <c:pt idx="2">
                  <c:v>241</c:v>
                </c:pt>
                <c:pt idx="3">
                  <c:v>133</c:v>
                </c:pt>
                <c:pt idx="4">
                  <c:v>126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9261</c:v>
                </c:pt>
                <c:pt idx="1">
                  <c:v>644</c:v>
                </c:pt>
                <c:pt idx="2">
                  <c:v>320</c:v>
                </c:pt>
                <c:pt idx="3">
                  <c:v>344</c:v>
                </c:pt>
                <c:pt idx="4">
                  <c:v>306</c:v>
                </c:pt>
                <c:pt idx="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0</c:v>
                </c:pt>
                <c:pt idx="1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7399</c:v>
                </c:pt>
                <c:pt idx="1">
                  <c:v>0</c:v>
                </c:pt>
                <c:pt idx="2">
                  <c:v>145</c:v>
                </c:pt>
                <c:pt idx="3">
                  <c:v>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8234</c:v>
                </c:pt>
                <c:pt idx="1">
                  <c:v>0</c:v>
                </c:pt>
                <c:pt idx="2">
                  <c:v>186</c:v>
                </c:pt>
                <c:pt idx="3">
                  <c:v>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0</c:v>
                </c:pt>
                <c:pt idx="1">
                  <c:v>11006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4897</c:v>
                </c:pt>
                <c:pt idx="1">
                  <c:v>0</c:v>
                </c:pt>
                <c:pt idx="2">
                  <c:v>92</c:v>
                </c:pt>
                <c:pt idx="3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2502</c:v>
                </c:pt>
                <c:pt idx="1">
                  <c:v>0</c:v>
                </c:pt>
                <c:pt idx="2">
                  <c:v>53</c:v>
                </c:pt>
                <c:pt idx="3">
                  <c:v>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22601</c:v>
                </c:pt>
                <c:pt idx="1">
                  <c:v>30896</c:v>
                </c:pt>
                <c:pt idx="2">
                  <c:v>6173</c:v>
                </c:pt>
                <c:pt idx="3">
                  <c:v>26361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3370</c:v>
                </c:pt>
                <c:pt idx="1">
                  <c:v>2630</c:v>
                </c:pt>
                <c:pt idx="2">
                  <c:v>2380</c:v>
                </c:pt>
                <c:pt idx="3">
                  <c:v>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3798</c:v>
                </c:pt>
                <c:pt idx="1">
                  <c:v>3240</c:v>
                </c:pt>
                <c:pt idx="2">
                  <c:v>2566</c:v>
                </c:pt>
                <c:pt idx="3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68.61</c:v>
                </c:pt>
                <c:pt idx="1">
                  <c:v>0</c:v>
                </c:pt>
                <c:pt idx="2">
                  <c:v>57.31</c:v>
                </c:pt>
                <c:pt idx="3">
                  <c:v>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69.13</c:v>
                </c:pt>
                <c:pt idx="1">
                  <c:v>0</c:v>
                </c:pt>
                <c:pt idx="2">
                  <c:v>57.42</c:v>
                </c:pt>
                <c:pt idx="3">
                  <c:v>76.47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5598</c:v>
                </c:pt>
                <c:pt idx="1">
                  <c:v>0</c:v>
                </c:pt>
                <c:pt idx="2">
                  <c:v>120</c:v>
                </c:pt>
                <c:pt idx="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2636</c:v>
                </c:pt>
                <c:pt idx="1">
                  <c:v>0</c:v>
                </c:pt>
                <c:pt idx="2">
                  <c:v>66</c:v>
                </c:pt>
                <c:pt idx="3">
                  <c:v>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68.38</c:v>
                </c:pt>
                <c:pt idx="1">
                  <c:v>0</c:v>
                </c:pt>
                <c:pt idx="2">
                  <c:v>53.02</c:v>
                </c:pt>
                <c:pt idx="3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68.53</c:v>
                </c:pt>
                <c:pt idx="1">
                  <c:v>0</c:v>
                </c:pt>
                <c:pt idx="2">
                  <c:v>55.2</c:v>
                </c:pt>
                <c:pt idx="3">
                  <c:v>75.260000000000005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198</c:v>
                </c:pt>
                <c:pt idx="1">
                  <c:v>1632</c:v>
                </c:pt>
                <c:pt idx="2">
                  <c:v>2734</c:v>
                </c:pt>
                <c:pt idx="3">
                  <c:v>4923</c:v>
                </c:pt>
                <c:pt idx="4">
                  <c:v>6578</c:v>
                </c:pt>
                <c:pt idx="5">
                  <c:v>2840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773</c:v>
                </c:pt>
                <c:pt idx="1">
                  <c:v>3861</c:v>
                </c:pt>
                <c:pt idx="2">
                  <c:v>5421</c:v>
                </c:pt>
                <c:pt idx="3">
                  <c:v>6158</c:v>
                </c:pt>
                <c:pt idx="4">
                  <c:v>8575</c:v>
                </c:pt>
                <c:pt idx="5">
                  <c:v>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marzo 2023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18588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3791</c:v>
                </c:pt>
                <c:pt idx="1">
                  <c:v>10287</c:v>
                </c:pt>
                <c:pt idx="2">
                  <c:v>225</c:v>
                </c:pt>
                <c:pt idx="3">
                  <c:v>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4500</c:v>
                </c:pt>
                <c:pt idx="1">
                  <c:v>12291</c:v>
                </c:pt>
                <c:pt idx="2">
                  <c:v>1192</c:v>
                </c:pt>
                <c:pt idx="3">
                  <c:v>11076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28118</c:v>
                </c:pt>
                <c:pt idx="1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1977</c:v>
                </c:pt>
                <c:pt idx="1">
                  <c:v>5749</c:v>
                </c:pt>
                <c:pt idx="2">
                  <c:v>150</c:v>
                </c:pt>
                <c:pt idx="3">
                  <c:v>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1814</c:v>
                </c:pt>
                <c:pt idx="1">
                  <c:v>4538</c:v>
                </c:pt>
                <c:pt idx="2">
                  <c:v>75</c:v>
                </c:pt>
                <c:pt idx="3">
                  <c:v>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26594</c:v>
                </c:pt>
                <c:pt idx="1">
                  <c:v>33122</c:v>
                </c:pt>
                <c:pt idx="2">
                  <c:v>8924</c:v>
                </c:pt>
                <c:pt idx="3">
                  <c:v>32665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4301</c:v>
                </c:pt>
                <c:pt idx="1">
                  <c:v>3839</c:v>
                </c:pt>
                <c:pt idx="2">
                  <c:v>4231</c:v>
                </c:pt>
                <c:pt idx="3">
                  <c:v>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6162</c:v>
                </c:pt>
                <c:pt idx="1">
                  <c:v>5348</c:v>
                </c:pt>
                <c:pt idx="2">
                  <c:v>6684</c:v>
                </c:pt>
                <c:pt idx="3">
                  <c:v>10865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67.09</c:v>
                </c:pt>
                <c:pt idx="1">
                  <c:v>61.16</c:v>
                </c:pt>
                <c:pt idx="2">
                  <c:v>56.83</c:v>
                </c:pt>
                <c:pt idx="3">
                  <c:v>73.180000000000007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66.760000000000005</c:v>
                </c:pt>
                <c:pt idx="1">
                  <c:v>61.41</c:v>
                </c:pt>
                <c:pt idx="2">
                  <c:v>56.42</c:v>
                </c:pt>
                <c:pt idx="3">
                  <c:v>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2372</c:v>
                </c:pt>
                <c:pt idx="1">
                  <c:v>6774</c:v>
                </c:pt>
                <c:pt idx="2">
                  <c:v>729</c:v>
                </c:pt>
                <c:pt idx="3">
                  <c:v>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2128</c:v>
                </c:pt>
                <c:pt idx="1">
                  <c:v>5517</c:v>
                </c:pt>
                <c:pt idx="2">
                  <c:v>463</c:v>
                </c:pt>
                <c:pt idx="3">
                  <c:v>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marzo 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67.06</c:v>
                </c:pt>
                <c:pt idx="1">
                  <c:v>62.13</c:v>
                </c:pt>
                <c:pt idx="2">
                  <c:v>59.9</c:v>
                </c:pt>
                <c:pt idx="3">
                  <c:v>74.53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marzo 2024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67.040000000000006</c:v>
                </c:pt>
                <c:pt idx="1">
                  <c:v>62.2</c:v>
                </c:pt>
                <c:pt idx="2">
                  <c:v>60.56</c:v>
                </c:pt>
                <c:pt idx="3">
                  <c:v>75.680000000000007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92201</c:v>
                </c:pt>
                <c:pt idx="1">
                  <c:v>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10079</c:v>
                </c:pt>
                <c:pt idx="1">
                  <c:v>22219</c:v>
                </c:pt>
                <c:pt idx="2">
                  <c:v>3718</c:v>
                </c:pt>
                <c:pt idx="3">
                  <c:v>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12522</c:v>
                </c:pt>
                <c:pt idx="1">
                  <c:v>8677</c:v>
                </c:pt>
                <c:pt idx="2">
                  <c:v>2455</c:v>
                </c:pt>
                <c:pt idx="3">
                  <c:v>21640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74D8-3C3A-4438-AE29-534AA7F85555}">
  <dimension ref="A1:P172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292" customWidth="1"/>
    <col min="2" max="2" width="15.5703125" style="290" customWidth="1"/>
    <col min="3" max="3" width="7" style="290" customWidth="1"/>
    <col min="4" max="4" width="31.7109375" style="290" customWidth="1"/>
    <col min="5" max="5" width="38.140625" style="290" customWidth="1"/>
    <col min="6" max="6" width="5.85546875" style="290" customWidth="1"/>
    <col min="7" max="7" width="34.140625" style="290" customWidth="1"/>
    <col min="8" max="8" width="15.5703125" style="292" customWidth="1"/>
    <col min="9" max="9" width="12.7109375" style="290" customWidth="1"/>
    <col min="10" max="10" width="7" style="290" customWidth="1"/>
    <col min="11" max="11" width="31.7109375" style="290" customWidth="1"/>
    <col min="12" max="12" width="38.140625" style="290" customWidth="1"/>
    <col min="13" max="13" width="5.85546875" style="290" customWidth="1"/>
    <col min="14" max="14" width="29" style="290" customWidth="1"/>
    <col min="15" max="15" width="7" style="290" customWidth="1"/>
    <col min="16" max="16" width="16.85546875" style="291" customWidth="1"/>
    <col min="17" max="16384" width="12.7109375" style="290"/>
  </cols>
  <sheetData>
    <row r="1" spans="1:15" s="291" customFormat="1" ht="27" x14ac:dyDescent="0.2">
      <c r="A1" s="325" t="s">
        <v>304</v>
      </c>
      <c r="B1" s="325"/>
      <c r="C1" s="325"/>
      <c r="D1" s="325"/>
      <c r="E1" s="325"/>
      <c r="F1" s="325"/>
      <c r="G1" s="325"/>
      <c r="H1" s="326"/>
      <c r="I1" s="326"/>
      <c r="J1" s="326"/>
      <c r="K1" s="326"/>
      <c r="L1" s="326"/>
      <c r="M1" s="326"/>
      <c r="N1" s="326"/>
      <c r="O1" s="326"/>
    </row>
    <row r="2" spans="1:15" s="291" customFormat="1" ht="19.5" x14ac:dyDescent="0.25">
      <c r="A2" s="327" t="s">
        <v>305</v>
      </c>
      <c r="B2" s="327"/>
      <c r="C2" s="327"/>
      <c r="D2" s="327"/>
      <c r="E2" s="327"/>
      <c r="F2" s="327"/>
      <c r="G2" s="327"/>
      <c r="H2" s="328"/>
      <c r="I2" s="328"/>
      <c r="J2" s="328"/>
      <c r="K2" s="328"/>
      <c r="L2" s="328"/>
      <c r="M2" s="328"/>
      <c r="N2" s="328"/>
      <c r="O2" s="328"/>
    </row>
    <row r="3" spans="1:15" s="291" customFormat="1" ht="8.1" customHeight="1" x14ac:dyDescent="0.25">
      <c r="A3" s="319"/>
      <c r="B3" s="319"/>
      <c r="C3" s="319"/>
      <c r="D3" s="319"/>
      <c r="E3" s="319"/>
      <c r="F3" s="319"/>
      <c r="G3" s="319"/>
      <c r="H3" s="318"/>
      <c r="I3" s="318"/>
      <c r="J3" s="318"/>
      <c r="K3" s="318"/>
      <c r="L3" s="318"/>
      <c r="M3" s="318"/>
      <c r="N3" s="318"/>
      <c r="O3" s="318"/>
    </row>
    <row r="4" spans="1:15" s="293" customFormat="1" ht="14.45" customHeight="1" x14ac:dyDescent="0.2">
      <c r="A4" s="317" t="s">
        <v>303</v>
      </c>
      <c r="B4" s="315"/>
      <c r="C4" s="315"/>
      <c r="D4" s="315"/>
      <c r="E4" s="315"/>
      <c r="H4" s="316"/>
      <c r="I4" s="315"/>
      <c r="J4" s="315"/>
      <c r="K4" s="315"/>
      <c r="L4" s="315"/>
    </row>
    <row r="5" spans="1:15" s="293" customFormat="1" ht="30.6" customHeight="1" x14ac:dyDescent="0.2">
      <c r="A5" s="313" t="s">
        <v>302</v>
      </c>
      <c r="B5" s="311"/>
      <c r="C5" s="311"/>
      <c r="D5" s="312"/>
      <c r="E5" s="311"/>
      <c r="F5" s="311"/>
      <c r="G5" s="310" t="s">
        <v>301</v>
      </c>
      <c r="H5" s="309"/>
      <c r="K5" s="308"/>
      <c r="N5" s="308"/>
    </row>
    <row r="6" spans="1:15" s="291" customFormat="1" ht="14.45" customHeight="1" x14ac:dyDescent="0.2">
      <c r="B6" s="291" t="s">
        <v>300</v>
      </c>
      <c r="C6" s="307" t="s">
        <v>299</v>
      </c>
      <c r="J6" s="307"/>
      <c r="O6" s="314"/>
    </row>
    <row r="7" spans="1:15" s="291" customFormat="1" ht="14.45" customHeight="1" x14ac:dyDescent="0.2">
      <c r="B7" s="291" t="s">
        <v>298</v>
      </c>
      <c r="C7" s="307" t="s">
        <v>297</v>
      </c>
      <c r="J7" s="307"/>
      <c r="O7" s="314"/>
    </row>
    <row r="8" spans="1:15" s="291" customFormat="1" ht="14.45" customHeight="1" x14ac:dyDescent="0.2">
      <c r="B8" s="291" t="s">
        <v>296</v>
      </c>
      <c r="C8" s="307" t="s">
        <v>295</v>
      </c>
      <c r="J8" s="307"/>
      <c r="O8" s="314"/>
    </row>
    <row r="9" spans="1:15" s="291" customFormat="1" ht="14.45" customHeight="1" x14ac:dyDescent="0.2">
      <c r="B9" s="291" t="s">
        <v>294</v>
      </c>
      <c r="C9" s="307" t="s">
        <v>1</v>
      </c>
      <c r="J9" s="307"/>
      <c r="O9" s="314"/>
    </row>
    <row r="10" spans="1:15" s="291" customFormat="1" ht="14.45" customHeight="1" x14ac:dyDescent="0.2">
      <c r="B10" s="291" t="s">
        <v>293</v>
      </c>
      <c r="C10" s="307" t="s">
        <v>292</v>
      </c>
      <c r="J10" s="307"/>
    </row>
    <row r="11" spans="1:15" s="293" customFormat="1" ht="30.6" customHeight="1" x14ac:dyDescent="0.2">
      <c r="A11" s="313" t="s">
        <v>291</v>
      </c>
      <c r="B11" s="311"/>
      <c r="C11" s="311"/>
      <c r="D11" s="312"/>
      <c r="E11" s="311"/>
      <c r="F11" s="311"/>
      <c r="G11" s="310" t="s">
        <v>290</v>
      </c>
      <c r="H11" s="309"/>
      <c r="K11" s="308"/>
      <c r="N11" s="308"/>
    </row>
    <row r="12" spans="1:15" s="291" customFormat="1" ht="15" customHeight="1" x14ac:dyDescent="0.2">
      <c r="B12" s="291" t="s">
        <v>289</v>
      </c>
      <c r="C12" s="307" t="s">
        <v>221</v>
      </c>
      <c r="J12" s="307"/>
      <c r="O12" s="314"/>
    </row>
    <row r="13" spans="1:15" s="293" customFormat="1" ht="15" x14ac:dyDescent="0.2">
      <c r="A13" s="313" t="s">
        <v>288</v>
      </c>
      <c r="B13" s="311"/>
      <c r="C13" s="311"/>
      <c r="D13" s="312"/>
      <c r="E13" s="311"/>
      <c r="F13" s="311"/>
      <c r="G13" s="311"/>
      <c r="H13" s="309"/>
      <c r="K13" s="308"/>
    </row>
    <row r="14" spans="1:15" s="291" customFormat="1" ht="15" customHeight="1" x14ac:dyDescent="0.2">
      <c r="B14" s="291" t="s">
        <v>287</v>
      </c>
      <c r="C14" s="307" t="s">
        <v>3</v>
      </c>
      <c r="J14" s="307"/>
      <c r="O14" s="314"/>
    </row>
    <row r="15" spans="1:15" s="291" customFormat="1" ht="15" customHeight="1" x14ac:dyDescent="0.2">
      <c r="B15" s="291" t="s">
        <v>286</v>
      </c>
      <c r="C15" s="307" t="s">
        <v>76</v>
      </c>
      <c r="J15" s="307"/>
      <c r="O15" s="314"/>
    </row>
    <row r="16" spans="1:15" s="291" customFormat="1" ht="15" customHeight="1" x14ac:dyDescent="0.2">
      <c r="B16" s="291" t="s">
        <v>285</v>
      </c>
      <c r="C16" s="307" t="s">
        <v>4</v>
      </c>
      <c r="J16" s="307"/>
      <c r="O16" s="314"/>
    </row>
    <row r="17" spans="1:15" s="291" customFormat="1" ht="15" customHeight="1" x14ac:dyDescent="0.2">
      <c r="B17" s="291" t="s">
        <v>284</v>
      </c>
      <c r="C17" s="307" t="s">
        <v>216</v>
      </c>
      <c r="J17" s="307"/>
      <c r="O17" s="314"/>
    </row>
    <row r="18" spans="1:15" s="291" customFormat="1" ht="15" customHeight="1" x14ac:dyDescent="0.2">
      <c r="B18" s="291" t="s">
        <v>283</v>
      </c>
      <c r="C18" s="307" t="s">
        <v>214</v>
      </c>
      <c r="J18" s="307"/>
      <c r="O18" s="314"/>
    </row>
    <row r="19" spans="1:15" s="291" customFormat="1" ht="15" customHeight="1" x14ac:dyDescent="0.2">
      <c r="B19" s="291" t="s">
        <v>282</v>
      </c>
      <c r="C19" s="307" t="s">
        <v>212</v>
      </c>
      <c r="J19" s="307"/>
      <c r="O19" s="314"/>
    </row>
    <row r="20" spans="1:15" s="291" customFormat="1" ht="15" customHeight="1" x14ac:dyDescent="0.2">
      <c r="B20" s="291" t="s">
        <v>281</v>
      </c>
      <c r="C20" s="307" t="s">
        <v>210</v>
      </c>
      <c r="J20" s="307"/>
      <c r="O20" s="314"/>
    </row>
    <row r="21" spans="1:15" s="291" customFormat="1" ht="15" customHeight="1" x14ac:dyDescent="0.2">
      <c r="B21" s="291" t="s">
        <v>280</v>
      </c>
      <c r="C21" s="291" t="s">
        <v>42</v>
      </c>
      <c r="O21" s="314"/>
    </row>
    <row r="22" spans="1:15" s="293" customFormat="1" ht="30.6" customHeight="1" x14ac:dyDescent="0.2">
      <c r="A22" s="313" t="s">
        <v>279</v>
      </c>
      <c r="B22" s="311"/>
      <c r="C22" s="311"/>
      <c r="D22" s="312"/>
      <c r="E22" s="311"/>
      <c r="F22" s="311"/>
      <c r="G22" s="310" t="s">
        <v>278</v>
      </c>
      <c r="H22" s="309"/>
      <c r="K22" s="308"/>
      <c r="N22" s="308"/>
    </row>
    <row r="23" spans="1:15" s="291" customFormat="1" ht="12.75" x14ac:dyDescent="0.2">
      <c r="B23" s="291" t="s">
        <v>277</v>
      </c>
      <c r="C23" s="307" t="s">
        <v>221</v>
      </c>
      <c r="J23" s="307"/>
    </row>
    <row r="24" spans="1:15" s="293" customFormat="1" ht="15" x14ac:dyDescent="0.2">
      <c r="A24" s="313" t="s">
        <v>276</v>
      </c>
      <c r="B24" s="311"/>
      <c r="C24" s="311"/>
      <c r="D24" s="312"/>
      <c r="E24" s="311"/>
      <c r="F24" s="311"/>
      <c r="G24" s="311"/>
      <c r="H24" s="309"/>
      <c r="K24" s="308"/>
    </row>
    <row r="25" spans="1:15" s="291" customFormat="1" ht="15" customHeight="1" x14ac:dyDescent="0.2">
      <c r="B25" s="291" t="s">
        <v>275</v>
      </c>
      <c r="C25" s="307" t="s">
        <v>3</v>
      </c>
      <c r="J25" s="307"/>
      <c r="O25" s="314"/>
    </row>
    <row r="26" spans="1:15" s="291" customFormat="1" ht="15" customHeight="1" x14ac:dyDescent="0.2">
      <c r="B26" s="291" t="s">
        <v>274</v>
      </c>
      <c r="C26" s="307" t="s">
        <v>76</v>
      </c>
      <c r="J26" s="307"/>
      <c r="O26" s="314"/>
    </row>
    <row r="27" spans="1:15" s="291" customFormat="1" ht="15" customHeight="1" x14ac:dyDescent="0.2">
      <c r="B27" s="291" t="s">
        <v>273</v>
      </c>
      <c r="C27" s="307" t="s">
        <v>4</v>
      </c>
      <c r="J27" s="307"/>
      <c r="O27" s="314"/>
    </row>
    <row r="28" spans="1:15" s="291" customFormat="1" ht="15" customHeight="1" x14ac:dyDescent="0.2">
      <c r="B28" s="291" t="s">
        <v>272</v>
      </c>
      <c r="C28" s="307" t="s">
        <v>216</v>
      </c>
      <c r="J28" s="307"/>
      <c r="O28" s="314"/>
    </row>
    <row r="29" spans="1:15" s="291" customFormat="1" ht="15" customHeight="1" x14ac:dyDescent="0.2">
      <c r="B29" s="291" t="s">
        <v>271</v>
      </c>
      <c r="C29" s="307" t="s">
        <v>214</v>
      </c>
      <c r="J29" s="307"/>
      <c r="O29" s="314"/>
    </row>
    <row r="30" spans="1:15" s="291" customFormat="1" ht="15" customHeight="1" x14ac:dyDescent="0.2">
      <c r="B30" s="291" t="s">
        <v>270</v>
      </c>
      <c r="C30" s="307" t="s">
        <v>212</v>
      </c>
      <c r="J30" s="307"/>
      <c r="O30" s="314"/>
    </row>
    <row r="31" spans="1:15" s="291" customFormat="1" ht="15" customHeight="1" x14ac:dyDescent="0.2">
      <c r="B31" s="291" t="s">
        <v>269</v>
      </c>
      <c r="C31" s="307" t="s">
        <v>210</v>
      </c>
      <c r="J31" s="307"/>
      <c r="O31" s="314"/>
    </row>
    <row r="32" spans="1:15" s="291" customFormat="1" ht="14.1" customHeight="1" x14ac:dyDescent="0.2">
      <c r="B32" s="291" t="s">
        <v>268</v>
      </c>
      <c r="C32" s="291" t="s">
        <v>42</v>
      </c>
      <c r="O32" s="314"/>
    </row>
    <row r="33" spans="1:15" s="293" customFormat="1" ht="30.6" customHeight="1" x14ac:dyDescent="0.2">
      <c r="A33" s="313" t="s">
        <v>267</v>
      </c>
      <c r="B33" s="311"/>
      <c r="C33" s="311"/>
      <c r="D33" s="312"/>
      <c r="E33" s="311"/>
      <c r="F33" s="311"/>
      <c r="G33" s="310" t="s">
        <v>266</v>
      </c>
      <c r="H33" s="309"/>
      <c r="K33" s="308"/>
      <c r="N33" s="308"/>
    </row>
    <row r="34" spans="1:15" s="291" customFormat="1" ht="15" customHeight="1" x14ac:dyDescent="0.2">
      <c r="B34" s="291" t="s">
        <v>265</v>
      </c>
      <c r="C34" s="307" t="s">
        <v>221</v>
      </c>
      <c r="J34" s="307"/>
    </row>
    <row r="35" spans="1:15" s="293" customFormat="1" ht="15" x14ac:dyDescent="0.2">
      <c r="A35" s="313" t="s">
        <v>52</v>
      </c>
      <c r="B35" s="311"/>
      <c r="C35" s="311"/>
      <c r="D35" s="312"/>
      <c r="E35" s="311"/>
      <c r="F35" s="311"/>
      <c r="G35" s="311"/>
      <c r="H35" s="309"/>
      <c r="K35" s="308"/>
    </row>
    <row r="36" spans="1:15" s="291" customFormat="1" ht="15" customHeight="1" x14ac:dyDescent="0.2">
      <c r="B36" s="291" t="s">
        <v>264</v>
      </c>
      <c r="C36" s="307" t="s">
        <v>3</v>
      </c>
      <c r="J36" s="307"/>
      <c r="O36" s="314"/>
    </row>
    <row r="37" spans="1:15" s="291" customFormat="1" ht="15" customHeight="1" x14ac:dyDescent="0.2">
      <c r="B37" s="291" t="s">
        <v>263</v>
      </c>
      <c r="C37" s="307" t="s">
        <v>76</v>
      </c>
      <c r="J37" s="307"/>
      <c r="O37" s="314"/>
    </row>
    <row r="38" spans="1:15" s="291" customFormat="1" ht="15" customHeight="1" x14ac:dyDescent="0.2">
      <c r="B38" s="291" t="s">
        <v>262</v>
      </c>
      <c r="C38" s="307" t="s">
        <v>4</v>
      </c>
      <c r="J38" s="307"/>
      <c r="O38" s="314"/>
    </row>
    <row r="39" spans="1:15" s="291" customFormat="1" ht="15" customHeight="1" x14ac:dyDescent="0.2">
      <c r="B39" s="291" t="s">
        <v>261</v>
      </c>
      <c r="C39" s="307" t="s">
        <v>216</v>
      </c>
      <c r="J39" s="307"/>
      <c r="O39" s="314"/>
    </row>
    <row r="40" spans="1:15" s="291" customFormat="1" ht="15" customHeight="1" x14ac:dyDescent="0.2">
      <c r="B40" s="291" t="s">
        <v>260</v>
      </c>
      <c r="C40" s="307" t="s">
        <v>214</v>
      </c>
      <c r="J40" s="307"/>
      <c r="O40" s="314"/>
    </row>
    <row r="41" spans="1:15" s="291" customFormat="1" ht="15" customHeight="1" x14ac:dyDescent="0.2">
      <c r="B41" s="291" t="s">
        <v>259</v>
      </c>
      <c r="C41" s="307" t="s">
        <v>212</v>
      </c>
      <c r="J41" s="307"/>
      <c r="O41" s="314"/>
    </row>
    <row r="42" spans="1:15" s="291" customFormat="1" ht="15" customHeight="1" x14ac:dyDescent="0.2">
      <c r="B42" s="291" t="s">
        <v>258</v>
      </c>
      <c r="C42" s="307" t="s">
        <v>210</v>
      </c>
      <c r="J42" s="307"/>
      <c r="O42" s="314"/>
    </row>
    <row r="43" spans="1:15" s="291" customFormat="1" ht="15" customHeight="1" x14ac:dyDescent="0.2">
      <c r="B43" s="291" t="s">
        <v>257</v>
      </c>
      <c r="C43" s="291" t="s">
        <v>42</v>
      </c>
      <c r="O43" s="314"/>
    </row>
    <row r="44" spans="1:15" s="293" customFormat="1" ht="30.6" customHeight="1" x14ac:dyDescent="0.2">
      <c r="A44" s="313" t="s">
        <v>256</v>
      </c>
      <c r="B44" s="311"/>
      <c r="C44" s="311"/>
      <c r="D44" s="312"/>
      <c r="E44" s="311"/>
      <c r="F44" s="311"/>
      <c r="G44" s="310" t="s">
        <v>0</v>
      </c>
      <c r="H44" s="309"/>
      <c r="K44" s="308"/>
      <c r="N44" s="308"/>
    </row>
    <row r="45" spans="1:15" s="291" customFormat="1" ht="15" customHeight="1" x14ac:dyDescent="0.2">
      <c r="B45" s="291" t="s">
        <v>255</v>
      </c>
      <c r="C45" s="307" t="s">
        <v>221</v>
      </c>
      <c r="J45" s="307"/>
    </row>
    <row r="46" spans="1:15" s="293" customFormat="1" ht="15" x14ac:dyDescent="0.2">
      <c r="A46" s="313" t="s">
        <v>254</v>
      </c>
      <c r="B46" s="311"/>
      <c r="C46" s="311"/>
      <c r="D46" s="312"/>
      <c r="E46" s="311"/>
      <c r="F46" s="311"/>
      <c r="G46" s="311"/>
      <c r="H46" s="309"/>
      <c r="K46" s="308"/>
    </row>
    <row r="47" spans="1:15" s="291" customFormat="1" ht="15" customHeight="1" x14ac:dyDescent="0.2">
      <c r="B47" s="291" t="s">
        <v>253</v>
      </c>
      <c r="C47" s="307" t="s">
        <v>3</v>
      </c>
      <c r="J47" s="307"/>
      <c r="O47" s="314"/>
    </row>
    <row r="48" spans="1:15" s="291" customFormat="1" ht="15" customHeight="1" x14ac:dyDescent="0.2">
      <c r="B48" s="291" t="s">
        <v>252</v>
      </c>
      <c r="C48" s="307" t="s">
        <v>76</v>
      </c>
      <c r="J48" s="307"/>
      <c r="O48" s="314"/>
    </row>
    <row r="49" spans="1:15" s="291" customFormat="1" ht="15" customHeight="1" x14ac:dyDescent="0.2">
      <c r="B49" s="291" t="s">
        <v>251</v>
      </c>
      <c r="C49" s="307" t="s">
        <v>4</v>
      </c>
      <c r="J49" s="307"/>
      <c r="O49" s="314"/>
    </row>
    <row r="50" spans="1:15" s="291" customFormat="1" ht="15" customHeight="1" x14ac:dyDescent="0.2">
      <c r="B50" s="291" t="s">
        <v>250</v>
      </c>
      <c r="C50" s="307" t="s">
        <v>216</v>
      </c>
      <c r="J50" s="307"/>
      <c r="O50" s="314"/>
    </row>
    <row r="51" spans="1:15" s="291" customFormat="1" ht="15" customHeight="1" x14ac:dyDescent="0.2">
      <c r="B51" s="291" t="s">
        <v>249</v>
      </c>
      <c r="C51" s="307" t="s">
        <v>214</v>
      </c>
      <c r="J51" s="307"/>
      <c r="O51" s="314"/>
    </row>
    <row r="52" spans="1:15" s="291" customFormat="1" ht="15" customHeight="1" x14ac:dyDescent="0.2">
      <c r="B52" s="291" t="s">
        <v>248</v>
      </c>
      <c r="C52" s="307" t="s">
        <v>212</v>
      </c>
      <c r="J52" s="307"/>
      <c r="O52" s="314"/>
    </row>
    <row r="53" spans="1:15" s="291" customFormat="1" ht="15" customHeight="1" x14ac:dyDescent="0.2">
      <c r="B53" s="291" t="s">
        <v>247</v>
      </c>
      <c r="C53" s="307" t="s">
        <v>210</v>
      </c>
      <c r="J53" s="307"/>
      <c r="O53" s="314"/>
    </row>
    <row r="54" spans="1:15" s="291" customFormat="1" ht="15" customHeight="1" x14ac:dyDescent="0.2">
      <c r="B54" s="291" t="s">
        <v>246</v>
      </c>
      <c r="C54" s="291" t="s">
        <v>42</v>
      </c>
      <c r="O54" s="314"/>
    </row>
    <row r="55" spans="1:15" s="293" customFormat="1" ht="30.6" customHeight="1" x14ac:dyDescent="0.2">
      <c r="A55" s="313" t="s">
        <v>245</v>
      </c>
      <c r="B55" s="311"/>
      <c r="C55" s="311"/>
      <c r="D55" s="312"/>
      <c r="E55" s="311"/>
      <c r="F55" s="311"/>
      <c r="G55" s="310" t="s">
        <v>6</v>
      </c>
      <c r="H55" s="309"/>
      <c r="K55" s="308"/>
      <c r="N55" s="308"/>
    </row>
    <row r="56" spans="1:15" s="291" customFormat="1" ht="12.75" x14ac:dyDescent="0.2">
      <c r="B56" s="291" t="s">
        <v>244</v>
      </c>
      <c r="C56" s="307" t="s">
        <v>221</v>
      </c>
      <c r="J56" s="307"/>
    </row>
    <row r="57" spans="1:15" s="293" customFormat="1" ht="15" x14ac:dyDescent="0.2">
      <c r="A57" s="313" t="s">
        <v>243</v>
      </c>
      <c r="B57" s="311"/>
      <c r="C57" s="311"/>
      <c r="D57" s="312"/>
      <c r="E57" s="311"/>
      <c r="F57" s="311"/>
      <c r="G57" s="311"/>
      <c r="H57" s="309"/>
      <c r="K57" s="308"/>
    </row>
    <row r="58" spans="1:15" s="291" customFormat="1" ht="15" customHeight="1" x14ac:dyDescent="0.2">
      <c r="B58" s="291" t="s">
        <v>242</v>
      </c>
      <c r="C58" s="307" t="s">
        <v>3</v>
      </c>
      <c r="J58" s="307"/>
      <c r="O58" s="314"/>
    </row>
    <row r="59" spans="1:15" s="291" customFormat="1" ht="15" customHeight="1" x14ac:dyDescent="0.2">
      <c r="B59" s="291" t="s">
        <v>241</v>
      </c>
      <c r="C59" s="307" t="s">
        <v>76</v>
      </c>
      <c r="J59" s="307"/>
      <c r="O59" s="314"/>
    </row>
    <row r="60" spans="1:15" s="291" customFormat="1" ht="15" customHeight="1" x14ac:dyDescent="0.2">
      <c r="B60" s="291" t="s">
        <v>240</v>
      </c>
      <c r="C60" s="307" t="s">
        <v>4</v>
      </c>
      <c r="J60" s="307"/>
      <c r="O60" s="314"/>
    </row>
    <row r="61" spans="1:15" s="291" customFormat="1" ht="15" customHeight="1" x14ac:dyDescent="0.2">
      <c r="B61" s="291" t="s">
        <v>239</v>
      </c>
      <c r="C61" s="307" t="s">
        <v>216</v>
      </c>
      <c r="J61" s="307"/>
      <c r="O61" s="314"/>
    </row>
    <row r="62" spans="1:15" s="291" customFormat="1" ht="15" customHeight="1" x14ac:dyDescent="0.2">
      <c r="B62" s="291" t="s">
        <v>238</v>
      </c>
      <c r="C62" s="307" t="s">
        <v>214</v>
      </c>
      <c r="J62" s="307"/>
      <c r="O62" s="314"/>
    </row>
    <row r="63" spans="1:15" s="291" customFormat="1" ht="15" customHeight="1" x14ac:dyDescent="0.2">
      <c r="B63" s="291" t="s">
        <v>237</v>
      </c>
      <c r="C63" s="307" t="s">
        <v>212</v>
      </c>
      <c r="J63" s="307"/>
      <c r="O63" s="314"/>
    </row>
    <row r="64" spans="1:15" s="291" customFormat="1" ht="15" customHeight="1" x14ac:dyDescent="0.2">
      <c r="B64" s="291" t="s">
        <v>236</v>
      </c>
      <c r="C64" s="307" t="s">
        <v>210</v>
      </c>
      <c r="J64" s="307"/>
      <c r="O64" s="314"/>
    </row>
    <row r="65" spans="1:15" s="291" customFormat="1" ht="15" customHeight="1" x14ac:dyDescent="0.2">
      <c r="B65" s="291" t="s">
        <v>235</v>
      </c>
      <c r="C65" s="291" t="s">
        <v>42</v>
      </c>
      <c r="O65" s="314"/>
    </row>
    <row r="66" spans="1:15" s="293" customFormat="1" ht="30.6" customHeight="1" x14ac:dyDescent="0.2">
      <c r="A66" s="313" t="s">
        <v>234</v>
      </c>
      <c r="B66" s="311"/>
      <c r="C66" s="311"/>
      <c r="D66" s="312"/>
      <c r="E66" s="311"/>
      <c r="F66" s="311"/>
      <c r="G66" s="310" t="s">
        <v>75</v>
      </c>
      <c r="H66" s="309"/>
      <c r="K66" s="308"/>
      <c r="N66" s="308"/>
    </row>
    <row r="67" spans="1:15" s="291" customFormat="1" ht="12.75" x14ac:dyDescent="0.2">
      <c r="B67" s="291" t="s">
        <v>233</v>
      </c>
      <c r="C67" s="307" t="s">
        <v>221</v>
      </c>
      <c r="J67" s="307"/>
    </row>
    <row r="68" spans="1:15" s="293" customFormat="1" ht="15" x14ac:dyDescent="0.2">
      <c r="A68" s="313" t="s">
        <v>232</v>
      </c>
      <c r="B68" s="311"/>
      <c r="C68" s="311"/>
      <c r="D68" s="312"/>
      <c r="E68" s="311"/>
      <c r="F68" s="311"/>
      <c r="G68" s="311"/>
      <c r="H68" s="309"/>
      <c r="K68" s="308"/>
    </row>
    <row r="69" spans="1:15" s="291" customFormat="1" ht="15" customHeight="1" x14ac:dyDescent="0.2">
      <c r="B69" s="291" t="s">
        <v>231</v>
      </c>
      <c r="C69" s="307" t="s">
        <v>3</v>
      </c>
      <c r="J69" s="307"/>
      <c r="O69" s="314"/>
    </row>
    <row r="70" spans="1:15" s="291" customFormat="1" ht="15" customHeight="1" x14ac:dyDescent="0.2">
      <c r="B70" s="291" t="s">
        <v>230</v>
      </c>
      <c r="C70" s="307" t="s">
        <v>76</v>
      </c>
      <c r="J70" s="307"/>
      <c r="O70" s="314"/>
    </row>
    <row r="71" spans="1:15" s="291" customFormat="1" ht="15" customHeight="1" x14ac:dyDescent="0.2">
      <c r="B71" s="291" t="s">
        <v>229</v>
      </c>
      <c r="C71" s="307" t="s">
        <v>4</v>
      </c>
      <c r="J71" s="307"/>
      <c r="O71" s="314"/>
    </row>
    <row r="72" spans="1:15" s="291" customFormat="1" ht="15" customHeight="1" x14ac:dyDescent="0.2">
      <c r="B72" s="291" t="s">
        <v>228</v>
      </c>
      <c r="C72" s="307" t="s">
        <v>216</v>
      </c>
      <c r="J72" s="307"/>
      <c r="O72" s="314"/>
    </row>
    <row r="73" spans="1:15" s="291" customFormat="1" ht="15" customHeight="1" x14ac:dyDescent="0.2">
      <c r="B73" s="291" t="s">
        <v>227</v>
      </c>
      <c r="C73" s="307" t="s">
        <v>214</v>
      </c>
      <c r="J73" s="307"/>
      <c r="O73" s="314"/>
    </row>
    <row r="74" spans="1:15" s="291" customFormat="1" ht="15" customHeight="1" x14ac:dyDescent="0.2">
      <c r="B74" s="291" t="s">
        <v>226</v>
      </c>
      <c r="C74" s="307" t="s">
        <v>212</v>
      </c>
      <c r="J74" s="307"/>
      <c r="O74" s="314"/>
    </row>
    <row r="75" spans="1:15" s="291" customFormat="1" ht="15" customHeight="1" x14ac:dyDescent="0.2">
      <c r="B75" s="291" t="s">
        <v>225</v>
      </c>
      <c r="C75" s="307" t="s">
        <v>210</v>
      </c>
      <c r="J75" s="307"/>
      <c r="O75" s="314"/>
    </row>
    <row r="76" spans="1:15" s="291" customFormat="1" ht="15" customHeight="1" x14ac:dyDescent="0.2">
      <c r="B76" s="291" t="s">
        <v>224</v>
      </c>
      <c r="C76" s="291" t="s">
        <v>42</v>
      </c>
      <c r="O76" s="314"/>
    </row>
    <row r="77" spans="1:15" s="293" customFormat="1" ht="30.6" customHeight="1" x14ac:dyDescent="0.2">
      <c r="A77" s="313" t="s">
        <v>223</v>
      </c>
      <c r="B77" s="311"/>
      <c r="C77" s="311"/>
      <c r="D77" s="312"/>
      <c r="E77" s="311"/>
      <c r="F77" s="311"/>
      <c r="G77" s="310" t="s">
        <v>119</v>
      </c>
      <c r="H77" s="309"/>
      <c r="K77" s="308"/>
      <c r="N77" s="308"/>
    </row>
    <row r="78" spans="1:15" s="291" customFormat="1" ht="12.75" x14ac:dyDescent="0.2">
      <c r="B78" s="291" t="s">
        <v>222</v>
      </c>
      <c r="C78" s="307" t="s">
        <v>221</v>
      </c>
      <c r="J78" s="307"/>
    </row>
    <row r="79" spans="1:15" s="293" customFormat="1" ht="15" x14ac:dyDescent="0.2">
      <c r="A79" s="313" t="s">
        <v>125</v>
      </c>
      <c r="B79" s="311"/>
      <c r="C79" s="311"/>
      <c r="D79" s="312"/>
      <c r="E79" s="311"/>
      <c r="F79" s="311"/>
      <c r="G79" s="311"/>
      <c r="H79" s="309"/>
      <c r="K79" s="308"/>
    </row>
    <row r="80" spans="1:15" s="291" customFormat="1" ht="15" customHeight="1" x14ac:dyDescent="0.2">
      <c r="B80" s="291" t="s">
        <v>220</v>
      </c>
      <c r="C80" s="307" t="s">
        <v>3</v>
      </c>
      <c r="J80" s="307"/>
      <c r="O80" s="314"/>
    </row>
    <row r="81" spans="1:15" s="291" customFormat="1" ht="15" customHeight="1" x14ac:dyDescent="0.2">
      <c r="B81" s="291" t="s">
        <v>219</v>
      </c>
      <c r="C81" s="307" t="s">
        <v>76</v>
      </c>
      <c r="J81" s="307"/>
      <c r="O81" s="314"/>
    </row>
    <row r="82" spans="1:15" s="291" customFormat="1" ht="15" customHeight="1" x14ac:dyDescent="0.2">
      <c r="B82" s="291" t="s">
        <v>218</v>
      </c>
      <c r="C82" s="307" t="s">
        <v>4</v>
      </c>
      <c r="J82" s="307"/>
      <c r="O82" s="314"/>
    </row>
    <row r="83" spans="1:15" s="291" customFormat="1" ht="15" customHeight="1" x14ac:dyDescent="0.2">
      <c r="B83" s="291" t="s">
        <v>217</v>
      </c>
      <c r="C83" s="307" t="s">
        <v>216</v>
      </c>
      <c r="J83" s="307"/>
      <c r="O83" s="314"/>
    </row>
    <row r="84" spans="1:15" s="291" customFormat="1" ht="15" customHeight="1" x14ac:dyDescent="0.2">
      <c r="B84" s="291" t="s">
        <v>215</v>
      </c>
      <c r="C84" s="307" t="s">
        <v>214</v>
      </c>
      <c r="J84" s="307"/>
      <c r="O84" s="314"/>
    </row>
    <row r="85" spans="1:15" s="291" customFormat="1" ht="15" customHeight="1" x14ac:dyDescent="0.2">
      <c r="B85" s="291" t="s">
        <v>213</v>
      </c>
      <c r="C85" s="307" t="s">
        <v>212</v>
      </c>
      <c r="J85" s="307"/>
      <c r="O85" s="314"/>
    </row>
    <row r="86" spans="1:15" s="291" customFormat="1" ht="15" customHeight="1" x14ac:dyDescent="0.2">
      <c r="B86" s="291" t="s">
        <v>211</v>
      </c>
      <c r="C86" s="307" t="s">
        <v>210</v>
      </c>
      <c r="J86" s="307"/>
      <c r="O86" s="314"/>
    </row>
    <row r="87" spans="1:15" s="291" customFormat="1" ht="15" customHeight="1" x14ac:dyDescent="0.2">
      <c r="B87" s="291" t="s">
        <v>209</v>
      </c>
      <c r="C87" s="291" t="s">
        <v>42</v>
      </c>
      <c r="O87" s="314"/>
    </row>
    <row r="88" spans="1:15" s="293" customFormat="1" ht="30.6" customHeight="1" x14ac:dyDescent="0.2">
      <c r="A88" s="313" t="s">
        <v>208</v>
      </c>
      <c r="B88" s="311"/>
      <c r="C88" s="311"/>
      <c r="D88" s="312"/>
      <c r="E88" s="311"/>
      <c r="F88" s="311"/>
      <c r="G88" s="310" t="s">
        <v>207</v>
      </c>
      <c r="H88" s="309"/>
      <c r="K88" s="308"/>
      <c r="N88" s="308"/>
    </row>
    <row r="89" spans="1:15" s="291" customFormat="1" ht="15" customHeight="1" x14ac:dyDescent="0.2">
      <c r="B89" s="291" t="s">
        <v>206</v>
      </c>
      <c r="C89" s="307" t="s">
        <v>205</v>
      </c>
      <c r="J89" s="307"/>
    </row>
    <row r="90" spans="1:15" s="291" customFormat="1" ht="5.25" customHeight="1" x14ac:dyDescent="0.3">
      <c r="A90" s="295"/>
      <c r="B90" s="306"/>
      <c r="C90" s="306"/>
      <c r="D90" s="306"/>
      <c r="E90" s="305"/>
      <c r="H90" s="295"/>
      <c r="I90" s="306"/>
      <c r="J90" s="306"/>
      <c r="K90" s="306"/>
      <c r="L90" s="305"/>
      <c r="O90" s="293"/>
    </row>
    <row r="91" spans="1:15" s="291" customFormat="1" ht="25.5" customHeight="1" x14ac:dyDescent="0.25">
      <c r="A91" s="328"/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</row>
    <row r="92" spans="1:15" s="291" customFormat="1" x14ac:dyDescent="0.25">
      <c r="A92" s="295"/>
      <c r="B92" s="303"/>
      <c r="C92" s="303"/>
      <c r="D92" s="303"/>
      <c r="E92" s="303"/>
      <c r="H92" s="295"/>
      <c r="I92" s="303"/>
      <c r="J92" s="303"/>
      <c r="K92" s="303"/>
      <c r="L92" s="303"/>
      <c r="O92" s="293"/>
    </row>
    <row r="93" spans="1:15" s="291" customFormat="1" ht="16.5" customHeight="1" x14ac:dyDescent="0.25">
      <c r="A93" s="304"/>
      <c r="B93" s="303"/>
      <c r="C93" s="303"/>
      <c r="D93" s="303"/>
      <c r="E93" s="303"/>
      <c r="H93" s="304"/>
      <c r="I93" s="303"/>
      <c r="J93" s="303"/>
      <c r="K93" s="303"/>
      <c r="L93" s="303"/>
      <c r="O93" s="293"/>
    </row>
    <row r="94" spans="1:15" s="291" customFormat="1" ht="9" customHeight="1" x14ac:dyDescent="0.25">
      <c r="A94" s="295"/>
      <c r="B94" s="293"/>
      <c r="C94" s="293"/>
      <c r="D94" s="293"/>
      <c r="E94" s="293"/>
      <c r="F94" s="293"/>
      <c r="G94" s="293"/>
      <c r="H94" s="295"/>
      <c r="I94" s="293"/>
      <c r="J94" s="293"/>
      <c r="K94" s="293"/>
      <c r="L94" s="293"/>
      <c r="M94" s="293"/>
      <c r="N94" s="293"/>
      <c r="O94" s="293"/>
    </row>
    <row r="95" spans="1:15" s="291" customFormat="1" ht="29.25" customHeight="1" x14ac:dyDescent="0.2">
      <c r="A95" s="297"/>
      <c r="D95" s="296"/>
      <c r="E95" s="293"/>
      <c r="F95" s="293"/>
      <c r="G95" s="298"/>
      <c r="H95" s="297"/>
      <c r="K95" s="296"/>
      <c r="L95" s="293"/>
      <c r="M95" s="293"/>
      <c r="N95" s="296"/>
      <c r="O95" s="293"/>
    </row>
    <row r="96" spans="1:15" s="291" customFormat="1" ht="18.75" customHeight="1" x14ac:dyDescent="0.25">
      <c r="A96" s="295"/>
      <c r="B96" s="293"/>
      <c r="C96" s="294"/>
      <c r="D96" s="293"/>
      <c r="E96" s="293"/>
      <c r="F96" s="293"/>
      <c r="G96" s="293"/>
      <c r="H96" s="295"/>
      <c r="I96" s="293"/>
      <c r="J96" s="294"/>
      <c r="K96" s="293"/>
      <c r="L96" s="293"/>
      <c r="M96" s="293"/>
      <c r="N96" s="293"/>
      <c r="O96" s="302"/>
    </row>
    <row r="97" spans="1:15" s="291" customFormat="1" ht="15" customHeight="1" x14ac:dyDescent="0.25">
      <c r="A97" s="295"/>
      <c r="B97" s="293"/>
      <c r="C97" s="294"/>
      <c r="D97" s="293"/>
      <c r="E97" s="293"/>
      <c r="F97" s="293"/>
      <c r="G97" s="293"/>
      <c r="H97" s="295"/>
      <c r="I97" s="293"/>
      <c r="J97" s="294"/>
      <c r="K97" s="293"/>
      <c r="L97" s="293"/>
      <c r="M97" s="293"/>
      <c r="N97" s="293"/>
      <c r="O97" s="293"/>
    </row>
    <row r="98" spans="1:15" s="291" customFormat="1" ht="46.5" customHeight="1" x14ac:dyDescent="0.2">
      <c r="A98" s="297"/>
      <c r="C98" s="293"/>
      <c r="E98" s="293"/>
      <c r="F98" s="293"/>
      <c r="G98" s="298"/>
      <c r="H98" s="297"/>
      <c r="J98" s="293"/>
      <c r="L98" s="293"/>
      <c r="M98" s="293"/>
      <c r="N98" s="296"/>
      <c r="O98" s="293"/>
    </row>
    <row r="99" spans="1:15" s="291" customFormat="1" ht="15" customHeight="1" x14ac:dyDescent="0.25">
      <c r="A99" s="295"/>
      <c r="B99" s="293"/>
      <c r="C99" s="294"/>
      <c r="D99" s="293"/>
      <c r="E99" s="293"/>
      <c r="F99" s="293"/>
      <c r="G99" s="293"/>
      <c r="H99" s="295"/>
      <c r="I99" s="293"/>
      <c r="J99" s="294"/>
      <c r="K99" s="293"/>
      <c r="L99" s="293"/>
      <c r="M99" s="293"/>
      <c r="N99" s="293"/>
      <c r="O99" s="302"/>
    </row>
    <row r="100" spans="1:15" s="291" customFormat="1" ht="35.25" customHeight="1" x14ac:dyDescent="0.2">
      <c r="A100" s="297"/>
      <c r="C100" s="293"/>
      <c r="D100" s="301"/>
      <c r="E100" s="293"/>
      <c r="F100" s="293"/>
      <c r="G100" s="293"/>
      <c r="H100" s="297"/>
      <c r="J100" s="293"/>
      <c r="K100" s="301"/>
      <c r="L100" s="293"/>
      <c r="M100" s="293"/>
      <c r="N100" s="293"/>
      <c r="O100" s="293"/>
    </row>
    <row r="101" spans="1:15" s="291" customFormat="1" ht="15" customHeight="1" x14ac:dyDescent="0.25">
      <c r="A101" s="295"/>
      <c r="B101" s="293"/>
      <c r="C101" s="294"/>
      <c r="D101" s="293"/>
      <c r="E101" s="293"/>
      <c r="F101" s="293"/>
      <c r="G101" s="293"/>
      <c r="H101" s="295"/>
      <c r="I101" s="293"/>
      <c r="J101" s="294"/>
      <c r="K101" s="293"/>
      <c r="L101" s="293"/>
      <c r="M101" s="293"/>
      <c r="N101" s="293"/>
      <c r="O101" s="302"/>
    </row>
    <row r="102" spans="1:15" s="291" customFormat="1" ht="15" customHeight="1" x14ac:dyDescent="0.25">
      <c r="A102" s="295"/>
      <c r="B102" s="293"/>
      <c r="C102" s="294"/>
      <c r="D102" s="293"/>
      <c r="E102" s="293"/>
      <c r="F102" s="293"/>
      <c r="G102" s="293"/>
      <c r="H102" s="295"/>
      <c r="I102" s="293"/>
      <c r="J102" s="294"/>
      <c r="K102" s="293"/>
      <c r="L102" s="293"/>
      <c r="M102" s="293"/>
      <c r="N102" s="293"/>
      <c r="O102" s="302"/>
    </row>
    <row r="103" spans="1:15" s="291" customFormat="1" ht="15" customHeight="1" x14ac:dyDescent="0.25">
      <c r="A103" s="295"/>
      <c r="B103" s="293"/>
      <c r="C103" s="294"/>
      <c r="D103" s="293"/>
      <c r="E103" s="293"/>
      <c r="F103" s="293"/>
      <c r="G103" s="293"/>
      <c r="H103" s="295"/>
      <c r="I103" s="293"/>
      <c r="J103" s="294"/>
      <c r="K103" s="293"/>
      <c r="L103" s="293"/>
      <c r="M103" s="293"/>
      <c r="N103" s="293"/>
      <c r="O103" s="302"/>
    </row>
    <row r="104" spans="1:15" s="291" customFormat="1" ht="15" customHeight="1" x14ac:dyDescent="0.25">
      <c r="A104" s="295"/>
      <c r="B104" s="293"/>
      <c r="C104" s="294"/>
      <c r="D104" s="293"/>
      <c r="E104" s="293"/>
      <c r="F104" s="293"/>
      <c r="G104" s="293"/>
      <c r="H104" s="295"/>
      <c r="I104" s="293"/>
      <c r="J104" s="294"/>
      <c r="K104" s="293"/>
      <c r="L104" s="293"/>
      <c r="M104" s="293"/>
      <c r="N104" s="293"/>
      <c r="O104" s="302"/>
    </row>
    <row r="105" spans="1:15" s="291" customFormat="1" ht="15" customHeight="1" x14ac:dyDescent="0.25">
      <c r="A105" s="295"/>
      <c r="B105" s="293"/>
      <c r="C105" s="294"/>
      <c r="D105" s="293"/>
      <c r="E105" s="293"/>
      <c r="F105" s="293"/>
      <c r="G105" s="293"/>
      <c r="H105" s="295"/>
      <c r="I105" s="293"/>
      <c r="J105" s="294"/>
      <c r="K105" s="293"/>
      <c r="L105" s="293"/>
      <c r="M105" s="293"/>
      <c r="N105" s="293"/>
      <c r="O105" s="302"/>
    </row>
    <row r="106" spans="1:15" s="291" customFormat="1" ht="15" customHeight="1" x14ac:dyDescent="0.25">
      <c r="A106" s="295"/>
      <c r="B106" s="293"/>
      <c r="C106" s="293"/>
      <c r="D106" s="293"/>
      <c r="E106" s="293"/>
      <c r="F106" s="293"/>
      <c r="G106" s="293"/>
      <c r="H106" s="295"/>
      <c r="I106" s="293"/>
      <c r="J106" s="293"/>
      <c r="K106" s="293"/>
      <c r="L106" s="293"/>
      <c r="M106" s="293"/>
      <c r="N106" s="293"/>
      <c r="O106" s="302"/>
    </row>
    <row r="107" spans="1:15" s="291" customFormat="1" ht="44.25" customHeight="1" x14ac:dyDescent="0.2">
      <c r="A107" s="297"/>
      <c r="C107" s="293"/>
      <c r="E107" s="293"/>
      <c r="F107" s="293"/>
      <c r="G107" s="298"/>
      <c r="H107" s="297"/>
      <c r="J107" s="293"/>
      <c r="L107" s="293"/>
      <c r="M107" s="293"/>
      <c r="O107" s="298"/>
    </row>
    <row r="108" spans="1:15" s="291" customFormat="1" ht="22.5" customHeight="1" x14ac:dyDescent="0.25">
      <c r="A108" s="295"/>
      <c r="B108" s="293"/>
      <c r="C108" s="294"/>
      <c r="D108" s="293"/>
      <c r="E108" s="293"/>
      <c r="F108" s="293"/>
      <c r="G108" s="293"/>
      <c r="H108" s="295"/>
      <c r="I108" s="293"/>
      <c r="J108" s="294"/>
      <c r="K108" s="293"/>
      <c r="L108" s="293"/>
      <c r="M108" s="293"/>
      <c r="N108" s="293"/>
      <c r="O108" s="293"/>
    </row>
    <row r="109" spans="1:15" s="291" customFormat="1" ht="24" customHeight="1" x14ac:dyDescent="0.2">
      <c r="A109" s="297"/>
      <c r="C109" s="293"/>
      <c r="D109" s="301"/>
      <c r="E109" s="293"/>
      <c r="F109" s="293"/>
      <c r="G109" s="293"/>
      <c r="H109" s="297"/>
      <c r="J109" s="293"/>
      <c r="K109" s="301"/>
      <c r="L109" s="293"/>
      <c r="M109" s="293"/>
      <c r="N109" s="293"/>
      <c r="O109" s="293"/>
    </row>
    <row r="110" spans="1:15" s="291" customFormat="1" ht="15" customHeight="1" x14ac:dyDescent="0.25">
      <c r="A110" s="295"/>
      <c r="B110" s="293"/>
      <c r="C110" s="294"/>
      <c r="D110" s="293"/>
      <c r="E110" s="293"/>
      <c r="F110" s="293"/>
      <c r="G110" s="293"/>
      <c r="H110" s="295"/>
      <c r="I110" s="293"/>
      <c r="J110" s="294"/>
      <c r="K110" s="293"/>
      <c r="L110" s="293"/>
      <c r="M110" s="293"/>
      <c r="N110" s="293"/>
      <c r="O110" s="293"/>
    </row>
    <row r="111" spans="1:15" s="291" customFormat="1" ht="15" customHeight="1" x14ac:dyDescent="0.25">
      <c r="A111" s="295"/>
      <c r="B111" s="293"/>
      <c r="C111" s="294"/>
      <c r="D111" s="293"/>
      <c r="E111" s="293"/>
      <c r="F111" s="293"/>
      <c r="G111" s="293"/>
      <c r="H111" s="295"/>
      <c r="I111" s="293"/>
      <c r="J111" s="294"/>
      <c r="K111" s="293"/>
      <c r="L111" s="293"/>
      <c r="M111" s="293"/>
      <c r="N111" s="293"/>
      <c r="O111" s="293"/>
    </row>
    <row r="112" spans="1:15" s="291" customFormat="1" ht="15" customHeight="1" x14ac:dyDescent="0.25">
      <c r="A112" s="295"/>
      <c r="B112" s="293"/>
      <c r="C112" s="294"/>
      <c r="D112" s="293"/>
      <c r="E112" s="293"/>
      <c r="F112" s="293"/>
      <c r="G112" s="293"/>
      <c r="H112" s="295"/>
      <c r="I112" s="293"/>
      <c r="J112" s="294"/>
      <c r="K112" s="293"/>
      <c r="L112" s="293"/>
      <c r="M112" s="293"/>
      <c r="N112" s="293"/>
      <c r="O112" s="293"/>
    </row>
    <row r="113" spans="1:15" s="291" customFormat="1" ht="15" customHeight="1" x14ac:dyDescent="0.25">
      <c r="A113" s="295"/>
      <c r="B113" s="293"/>
      <c r="C113" s="294"/>
      <c r="D113" s="293"/>
      <c r="E113" s="293"/>
      <c r="F113" s="293"/>
      <c r="G113" s="293"/>
      <c r="H113" s="295"/>
      <c r="I113" s="293"/>
      <c r="J113" s="294"/>
      <c r="K113" s="293"/>
      <c r="L113" s="293"/>
      <c r="M113" s="293"/>
      <c r="N113" s="293"/>
      <c r="O113" s="293"/>
    </row>
    <row r="114" spans="1:15" s="291" customFormat="1" ht="15" customHeight="1" x14ac:dyDescent="0.25">
      <c r="A114" s="295"/>
      <c r="B114" s="293"/>
      <c r="C114" s="294"/>
      <c r="D114" s="293"/>
      <c r="E114" s="293"/>
      <c r="F114" s="293"/>
      <c r="G114" s="293"/>
      <c r="H114" s="295"/>
      <c r="I114" s="293"/>
      <c r="J114" s="294"/>
      <c r="K114" s="293"/>
      <c r="L114" s="293"/>
      <c r="M114" s="293"/>
      <c r="N114" s="293"/>
      <c r="O114" s="293"/>
    </row>
    <row r="115" spans="1:15" s="291" customFormat="1" ht="15" customHeight="1" x14ac:dyDescent="0.25">
      <c r="A115" s="295"/>
      <c r="B115" s="293"/>
      <c r="C115" s="293"/>
      <c r="D115" s="293"/>
      <c r="E115" s="293"/>
      <c r="F115" s="293"/>
      <c r="G115" s="293"/>
      <c r="H115" s="295"/>
      <c r="I115" s="293"/>
      <c r="J115" s="293"/>
      <c r="K115" s="293"/>
      <c r="L115" s="293"/>
      <c r="M115" s="293"/>
      <c r="N115" s="293"/>
      <c r="O115" s="293"/>
    </row>
    <row r="116" spans="1:15" s="291" customFormat="1" ht="39" customHeight="1" x14ac:dyDescent="0.2">
      <c r="A116" s="297"/>
      <c r="C116" s="293"/>
      <c r="E116" s="293"/>
      <c r="F116" s="293"/>
      <c r="G116" s="298"/>
      <c r="H116" s="297"/>
      <c r="J116" s="293"/>
      <c r="L116" s="293"/>
      <c r="M116" s="293"/>
      <c r="N116" s="296"/>
      <c r="O116" s="293"/>
    </row>
    <row r="117" spans="1:15" s="291" customFormat="1" ht="15" customHeight="1" x14ac:dyDescent="0.25">
      <c r="A117" s="295"/>
      <c r="B117" s="293"/>
      <c r="C117" s="294"/>
      <c r="D117" s="293"/>
      <c r="E117" s="293"/>
      <c r="F117" s="293"/>
      <c r="G117" s="293"/>
      <c r="H117" s="295"/>
      <c r="I117" s="293"/>
      <c r="J117" s="294"/>
      <c r="K117" s="293"/>
      <c r="L117" s="293"/>
      <c r="M117" s="293"/>
      <c r="N117" s="293"/>
      <c r="O117" s="293"/>
    </row>
    <row r="118" spans="1:15" s="291" customFormat="1" ht="24" customHeight="1" x14ac:dyDescent="0.2">
      <c r="A118" s="297"/>
      <c r="C118" s="293"/>
      <c r="D118" s="293"/>
      <c r="E118" s="293"/>
      <c r="F118" s="293"/>
      <c r="G118" s="293"/>
      <c r="H118" s="297"/>
      <c r="J118" s="293"/>
      <c r="K118" s="293"/>
      <c r="L118" s="293"/>
      <c r="M118" s="293"/>
      <c r="N118" s="293"/>
      <c r="O118" s="293"/>
    </row>
    <row r="119" spans="1:15" s="291" customFormat="1" ht="15" customHeight="1" x14ac:dyDescent="0.25">
      <c r="A119" s="295"/>
      <c r="B119" s="293"/>
      <c r="C119" s="294"/>
      <c r="D119" s="293"/>
      <c r="E119" s="293"/>
      <c r="F119" s="293"/>
      <c r="G119" s="293"/>
      <c r="H119" s="295"/>
      <c r="I119" s="293"/>
      <c r="J119" s="294"/>
      <c r="K119" s="293"/>
      <c r="L119" s="293"/>
      <c r="M119" s="293"/>
      <c r="N119" s="293"/>
      <c r="O119" s="293"/>
    </row>
    <row r="120" spans="1:15" s="291" customFormat="1" ht="15" customHeight="1" x14ac:dyDescent="0.25">
      <c r="A120" s="295"/>
      <c r="B120" s="293"/>
      <c r="C120" s="294"/>
      <c r="D120" s="293"/>
      <c r="E120" s="293"/>
      <c r="F120" s="293"/>
      <c r="G120" s="293"/>
      <c r="H120" s="295"/>
      <c r="I120" s="293"/>
      <c r="J120" s="294"/>
      <c r="K120" s="293"/>
      <c r="L120" s="293"/>
      <c r="M120" s="293"/>
      <c r="N120" s="293"/>
      <c r="O120" s="293"/>
    </row>
    <row r="121" spans="1:15" s="291" customFormat="1" ht="15" customHeight="1" x14ac:dyDescent="0.25">
      <c r="A121" s="295"/>
      <c r="B121" s="293"/>
      <c r="C121" s="294"/>
      <c r="D121" s="293"/>
      <c r="E121" s="293"/>
      <c r="F121" s="293"/>
      <c r="G121" s="293"/>
      <c r="H121" s="295"/>
      <c r="I121" s="293"/>
      <c r="J121" s="294"/>
      <c r="K121" s="293"/>
      <c r="L121" s="293"/>
      <c r="M121" s="293"/>
      <c r="N121" s="293"/>
      <c r="O121" s="293"/>
    </row>
    <row r="122" spans="1:15" s="291" customFormat="1" ht="15" customHeight="1" x14ac:dyDescent="0.25">
      <c r="A122" s="295"/>
      <c r="B122" s="293"/>
      <c r="C122" s="294"/>
      <c r="D122" s="293"/>
      <c r="E122" s="293"/>
      <c r="F122" s="293"/>
      <c r="G122" s="293"/>
      <c r="H122" s="295"/>
      <c r="I122" s="293"/>
      <c r="J122" s="294"/>
      <c r="K122" s="293"/>
      <c r="L122" s="293"/>
      <c r="M122" s="293"/>
      <c r="N122" s="293"/>
      <c r="O122" s="293"/>
    </row>
    <row r="123" spans="1:15" s="291" customFormat="1" ht="15" customHeight="1" x14ac:dyDescent="0.25">
      <c r="A123" s="295"/>
      <c r="B123" s="293"/>
      <c r="C123" s="294"/>
      <c r="D123" s="293"/>
      <c r="E123" s="293"/>
      <c r="F123" s="293"/>
      <c r="G123" s="293"/>
      <c r="H123" s="295"/>
      <c r="I123" s="293"/>
      <c r="J123" s="294"/>
      <c r="K123" s="293"/>
      <c r="L123" s="293"/>
      <c r="M123" s="293"/>
      <c r="N123" s="293"/>
      <c r="O123" s="293"/>
    </row>
    <row r="124" spans="1:15" s="291" customFormat="1" ht="15" customHeight="1" x14ac:dyDescent="0.25">
      <c r="A124" s="295"/>
      <c r="B124" s="293"/>
      <c r="C124" s="293"/>
      <c r="D124" s="293"/>
      <c r="E124" s="293"/>
      <c r="F124" s="293"/>
      <c r="G124" s="293"/>
      <c r="H124" s="295"/>
      <c r="I124" s="293"/>
      <c r="J124" s="293"/>
      <c r="K124" s="293"/>
      <c r="L124" s="293"/>
      <c r="M124" s="293"/>
      <c r="N124" s="293"/>
      <c r="O124" s="293"/>
    </row>
    <row r="125" spans="1:15" s="291" customFormat="1" ht="7.5" customHeight="1" x14ac:dyDescent="0.25">
      <c r="A125" s="295"/>
      <c r="B125" s="300"/>
      <c r="C125" s="299"/>
      <c r="D125" s="299"/>
      <c r="E125" s="299"/>
      <c r="F125" s="299"/>
      <c r="G125" s="299"/>
      <c r="H125" s="295"/>
      <c r="I125" s="300"/>
      <c r="J125" s="299"/>
      <c r="K125" s="299"/>
      <c r="L125" s="299"/>
      <c r="M125" s="299"/>
      <c r="N125" s="299"/>
      <c r="O125" s="299"/>
    </row>
    <row r="126" spans="1:15" s="291" customFormat="1" ht="42.75" customHeight="1" x14ac:dyDescent="0.2">
      <c r="A126" s="297"/>
      <c r="C126" s="293"/>
      <c r="E126" s="293"/>
      <c r="F126" s="293"/>
      <c r="G126" s="298"/>
      <c r="H126" s="297"/>
      <c r="J126" s="293"/>
      <c r="L126" s="293"/>
      <c r="M126" s="293"/>
      <c r="N126" s="296"/>
      <c r="O126" s="293"/>
    </row>
    <row r="127" spans="1:15" s="291" customFormat="1" ht="15" customHeight="1" x14ac:dyDescent="0.25">
      <c r="A127" s="295"/>
      <c r="B127" s="293"/>
      <c r="C127" s="294"/>
      <c r="D127" s="293"/>
      <c r="E127" s="293"/>
      <c r="F127" s="293"/>
      <c r="G127" s="293"/>
      <c r="H127" s="295"/>
      <c r="I127" s="293"/>
      <c r="J127" s="294"/>
      <c r="K127" s="293"/>
      <c r="L127" s="293"/>
      <c r="M127" s="293"/>
      <c r="N127" s="293"/>
      <c r="O127" s="293"/>
    </row>
    <row r="128" spans="1:15" s="291" customFormat="1" ht="19.5" customHeight="1" x14ac:dyDescent="0.2">
      <c r="A128" s="297"/>
      <c r="C128" s="293"/>
      <c r="D128" s="293"/>
      <c r="E128" s="293"/>
      <c r="F128" s="293"/>
      <c r="G128" s="293"/>
      <c r="H128" s="297"/>
      <c r="J128" s="293"/>
      <c r="K128" s="293"/>
      <c r="L128" s="293"/>
      <c r="M128" s="293"/>
      <c r="N128" s="293"/>
      <c r="O128" s="293"/>
    </row>
    <row r="129" spans="1:15" s="291" customFormat="1" ht="15" customHeight="1" x14ac:dyDescent="0.25">
      <c r="A129" s="295"/>
      <c r="B129" s="293"/>
      <c r="C129" s="294"/>
      <c r="D129" s="293"/>
      <c r="E129" s="293"/>
      <c r="F129" s="293"/>
      <c r="G129" s="293"/>
      <c r="H129" s="295"/>
      <c r="I129" s="293"/>
      <c r="J129" s="294"/>
      <c r="K129" s="293"/>
      <c r="L129" s="293"/>
      <c r="M129" s="293"/>
      <c r="N129" s="293"/>
      <c r="O129" s="293"/>
    </row>
    <row r="130" spans="1:15" s="291" customFormat="1" ht="15" customHeight="1" x14ac:dyDescent="0.25">
      <c r="A130" s="295"/>
      <c r="B130" s="293"/>
      <c r="C130" s="294"/>
      <c r="D130" s="293"/>
      <c r="E130" s="293"/>
      <c r="F130" s="293"/>
      <c r="G130" s="293"/>
      <c r="H130" s="295"/>
      <c r="I130" s="293"/>
      <c r="J130" s="294"/>
      <c r="K130" s="293"/>
      <c r="L130" s="293"/>
      <c r="M130" s="293"/>
      <c r="N130" s="293"/>
      <c r="O130" s="293"/>
    </row>
    <row r="131" spans="1:15" s="291" customFormat="1" ht="15" customHeight="1" x14ac:dyDescent="0.25">
      <c r="A131" s="295"/>
      <c r="B131" s="293"/>
      <c r="C131" s="294"/>
      <c r="D131" s="293"/>
      <c r="E131" s="293"/>
      <c r="F131" s="293"/>
      <c r="G131" s="293"/>
      <c r="H131" s="295"/>
      <c r="I131" s="293"/>
      <c r="J131" s="294"/>
      <c r="K131" s="293"/>
      <c r="L131" s="293"/>
      <c r="M131" s="293"/>
      <c r="N131" s="293"/>
      <c r="O131" s="293"/>
    </row>
    <row r="132" spans="1:15" s="291" customFormat="1" ht="15" customHeight="1" x14ac:dyDescent="0.25">
      <c r="A132" s="295"/>
      <c r="B132" s="293"/>
      <c r="C132" s="294"/>
      <c r="D132" s="293"/>
      <c r="E132" s="293"/>
      <c r="F132" s="293"/>
      <c r="G132" s="293"/>
      <c r="H132" s="295"/>
      <c r="I132" s="293"/>
      <c r="J132" s="294"/>
      <c r="K132" s="293"/>
      <c r="L132" s="293"/>
      <c r="M132" s="293"/>
      <c r="N132" s="293"/>
      <c r="O132" s="293"/>
    </row>
    <row r="133" spans="1:15" s="291" customFormat="1" ht="15" customHeight="1" x14ac:dyDescent="0.25">
      <c r="A133" s="295"/>
      <c r="B133" s="293"/>
      <c r="C133" s="294"/>
      <c r="D133" s="293"/>
      <c r="E133" s="293"/>
      <c r="F133" s="293"/>
      <c r="G133" s="293"/>
      <c r="H133" s="295"/>
      <c r="I133" s="293"/>
      <c r="J133" s="294"/>
      <c r="K133" s="293"/>
      <c r="L133" s="293"/>
      <c r="M133" s="293"/>
      <c r="N133" s="293"/>
      <c r="O133" s="293"/>
    </row>
    <row r="134" spans="1:15" s="291" customFormat="1" ht="15" customHeight="1" x14ac:dyDescent="0.25">
      <c r="A134" s="295"/>
      <c r="B134" s="293"/>
      <c r="C134" s="293"/>
      <c r="D134" s="293"/>
      <c r="E134" s="293"/>
      <c r="F134" s="293"/>
      <c r="G134" s="293"/>
      <c r="H134" s="295"/>
      <c r="I134" s="293"/>
      <c r="J134" s="293"/>
      <c r="K134" s="293"/>
      <c r="L134" s="293"/>
      <c r="M134" s="293"/>
      <c r="N134" s="293"/>
      <c r="O134" s="293"/>
    </row>
    <row r="135" spans="1:15" s="291" customFormat="1" ht="35.25" customHeight="1" x14ac:dyDescent="0.2">
      <c r="A135" s="297"/>
      <c r="C135" s="293"/>
      <c r="E135" s="293"/>
      <c r="F135" s="293"/>
      <c r="G135" s="298"/>
      <c r="H135" s="297"/>
      <c r="J135" s="293"/>
      <c r="L135" s="293"/>
      <c r="M135" s="293"/>
      <c r="N135" s="296"/>
      <c r="O135" s="293"/>
    </row>
    <row r="136" spans="1:15" s="291" customFormat="1" ht="26.25" customHeight="1" x14ac:dyDescent="0.25">
      <c r="A136" s="295"/>
      <c r="B136" s="293"/>
      <c r="C136" s="294"/>
      <c r="D136" s="293"/>
      <c r="E136" s="293"/>
      <c r="F136" s="293"/>
      <c r="G136" s="293"/>
      <c r="H136" s="295"/>
      <c r="I136" s="293"/>
      <c r="J136" s="294"/>
      <c r="K136" s="293"/>
      <c r="L136" s="293"/>
      <c r="M136" s="293"/>
      <c r="N136" s="293"/>
      <c r="O136" s="293"/>
    </row>
    <row r="137" spans="1:15" s="291" customFormat="1" ht="33.75" customHeight="1" x14ac:dyDescent="0.2">
      <c r="A137" s="297"/>
      <c r="C137" s="293"/>
      <c r="D137" s="293"/>
      <c r="E137" s="293"/>
      <c r="F137" s="293"/>
      <c r="G137" s="293"/>
      <c r="H137" s="297"/>
      <c r="J137" s="293"/>
      <c r="K137" s="293"/>
      <c r="L137" s="293"/>
      <c r="M137" s="293"/>
      <c r="N137" s="293"/>
      <c r="O137" s="293"/>
    </row>
    <row r="138" spans="1:15" s="291" customFormat="1" ht="15" customHeight="1" x14ac:dyDescent="0.25">
      <c r="A138" s="295"/>
      <c r="B138" s="293"/>
      <c r="C138" s="294"/>
      <c r="D138" s="293"/>
      <c r="E138" s="293"/>
      <c r="F138" s="293"/>
      <c r="G138" s="293"/>
      <c r="H138" s="295"/>
      <c r="I138" s="293"/>
      <c r="J138" s="294"/>
      <c r="K138" s="293"/>
      <c r="L138" s="293"/>
      <c r="M138" s="293"/>
      <c r="N138" s="293"/>
      <c r="O138" s="293"/>
    </row>
    <row r="139" spans="1:15" s="291" customFormat="1" ht="15" customHeight="1" x14ac:dyDescent="0.25">
      <c r="A139" s="295"/>
      <c r="B139" s="293"/>
      <c r="C139" s="294"/>
      <c r="D139" s="293"/>
      <c r="E139" s="293"/>
      <c r="F139" s="293"/>
      <c r="G139" s="293"/>
      <c r="H139" s="295"/>
      <c r="I139" s="293"/>
      <c r="J139" s="294"/>
      <c r="K139" s="293"/>
      <c r="L139" s="293"/>
      <c r="M139" s="293"/>
      <c r="N139" s="293"/>
      <c r="O139" s="293"/>
    </row>
    <row r="140" spans="1:15" s="291" customFormat="1" ht="15" customHeight="1" x14ac:dyDescent="0.25">
      <c r="A140" s="295"/>
      <c r="B140" s="293"/>
      <c r="C140" s="294"/>
      <c r="D140" s="293"/>
      <c r="E140" s="293"/>
      <c r="F140" s="293"/>
      <c r="G140" s="293"/>
      <c r="H140" s="295"/>
      <c r="I140" s="293"/>
      <c r="J140" s="294"/>
      <c r="K140" s="293"/>
      <c r="L140" s="293"/>
      <c r="M140" s="293"/>
      <c r="N140" s="293"/>
      <c r="O140" s="293"/>
    </row>
    <row r="141" spans="1:15" s="291" customFormat="1" ht="15" customHeight="1" x14ac:dyDescent="0.25">
      <c r="A141" s="295"/>
      <c r="B141" s="293"/>
      <c r="C141" s="294"/>
      <c r="D141" s="293"/>
      <c r="E141" s="293"/>
      <c r="F141" s="293"/>
      <c r="G141" s="293"/>
      <c r="H141" s="295"/>
      <c r="I141" s="293"/>
      <c r="J141" s="294"/>
      <c r="K141" s="293"/>
      <c r="L141" s="293"/>
      <c r="M141" s="293"/>
      <c r="N141" s="293"/>
      <c r="O141" s="293"/>
    </row>
    <row r="142" spans="1:15" s="291" customFormat="1" ht="15" customHeight="1" x14ac:dyDescent="0.25">
      <c r="A142" s="295"/>
      <c r="B142" s="293"/>
      <c r="C142" s="294"/>
      <c r="D142" s="293"/>
      <c r="E142" s="293"/>
      <c r="F142" s="293"/>
      <c r="G142" s="293"/>
      <c r="H142" s="295"/>
      <c r="I142" s="293"/>
      <c r="J142" s="294"/>
      <c r="K142" s="293"/>
      <c r="L142" s="293"/>
      <c r="M142" s="293"/>
      <c r="N142" s="293"/>
      <c r="O142" s="293"/>
    </row>
    <row r="143" spans="1:15" s="291" customFormat="1" ht="15" customHeight="1" x14ac:dyDescent="0.25">
      <c r="A143" s="295"/>
      <c r="B143" s="293"/>
      <c r="C143" s="293"/>
      <c r="D143" s="293"/>
      <c r="E143" s="293"/>
      <c r="F143" s="293"/>
      <c r="G143" s="293"/>
      <c r="H143" s="295"/>
      <c r="I143" s="293"/>
      <c r="J143" s="293"/>
      <c r="K143" s="293"/>
      <c r="L143" s="293"/>
      <c r="M143" s="293"/>
      <c r="N143" s="293"/>
      <c r="O143" s="293"/>
    </row>
    <row r="144" spans="1:15" s="291" customFormat="1" ht="28.5" customHeight="1" x14ac:dyDescent="0.2">
      <c r="A144" s="297"/>
      <c r="C144" s="293"/>
      <c r="E144" s="293"/>
      <c r="F144" s="293"/>
      <c r="G144" s="298"/>
      <c r="H144" s="297"/>
      <c r="J144" s="293"/>
      <c r="L144" s="293"/>
      <c r="M144" s="293"/>
      <c r="N144" s="296"/>
      <c r="O144" s="293"/>
    </row>
    <row r="145" spans="1:15" s="291" customFormat="1" ht="27" customHeight="1" x14ac:dyDescent="0.25">
      <c r="A145" s="295"/>
      <c r="B145" s="293"/>
      <c r="C145" s="294"/>
      <c r="D145" s="293"/>
      <c r="E145" s="293"/>
      <c r="F145" s="293"/>
      <c r="G145" s="293"/>
      <c r="H145" s="295"/>
      <c r="I145" s="293"/>
      <c r="J145" s="294"/>
      <c r="K145" s="293"/>
      <c r="L145" s="293"/>
      <c r="M145" s="293"/>
      <c r="N145" s="293"/>
      <c r="O145" s="293"/>
    </row>
    <row r="146" spans="1:15" s="291" customFormat="1" ht="28.5" customHeight="1" x14ac:dyDescent="0.2">
      <c r="A146" s="297"/>
      <c r="C146" s="293"/>
      <c r="D146" s="293"/>
      <c r="E146" s="293"/>
      <c r="F146" s="293"/>
      <c r="G146" s="293"/>
      <c r="H146" s="297"/>
      <c r="J146" s="293"/>
      <c r="K146" s="293"/>
      <c r="L146" s="293"/>
      <c r="M146" s="293"/>
      <c r="N146" s="293"/>
      <c r="O146" s="293"/>
    </row>
    <row r="147" spans="1:15" s="291" customFormat="1" ht="15" customHeight="1" x14ac:dyDescent="0.25">
      <c r="A147" s="295"/>
      <c r="B147" s="293"/>
      <c r="C147" s="294"/>
      <c r="D147" s="293"/>
      <c r="E147" s="293"/>
      <c r="F147" s="293"/>
      <c r="G147" s="293"/>
      <c r="H147" s="295"/>
      <c r="I147" s="293"/>
      <c r="J147" s="294"/>
      <c r="K147" s="293"/>
      <c r="L147" s="293"/>
      <c r="M147" s="293"/>
      <c r="N147" s="293"/>
      <c r="O147" s="293"/>
    </row>
    <row r="148" spans="1:15" s="291" customFormat="1" ht="15" customHeight="1" x14ac:dyDescent="0.25">
      <c r="A148" s="295"/>
      <c r="B148" s="293"/>
      <c r="C148" s="294"/>
      <c r="D148" s="293"/>
      <c r="E148" s="293"/>
      <c r="F148" s="293"/>
      <c r="G148" s="293"/>
      <c r="H148" s="295"/>
      <c r="I148" s="293"/>
      <c r="J148" s="294"/>
      <c r="K148" s="293"/>
      <c r="L148" s="293"/>
      <c r="M148" s="293"/>
      <c r="N148" s="293"/>
      <c r="O148" s="293"/>
    </row>
    <row r="149" spans="1:15" s="291" customFormat="1" ht="15" customHeight="1" x14ac:dyDescent="0.25">
      <c r="A149" s="295"/>
      <c r="B149" s="293"/>
      <c r="C149" s="294"/>
      <c r="D149" s="293"/>
      <c r="E149" s="293"/>
      <c r="F149" s="293"/>
      <c r="G149" s="293"/>
      <c r="H149" s="295"/>
      <c r="I149" s="293"/>
      <c r="J149" s="294"/>
      <c r="K149" s="293"/>
      <c r="L149" s="293"/>
      <c r="M149" s="293"/>
      <c r="N149" s="293"/>
      <c r="O149" s="293"/>
    </row>
    <row r="150" spans="1:15" s="291" customFormat="1" ht="15" customHeight="1" x14ac:dyDescent="0.25">
      <c r="A150" s="295"/>
      <c r="B150" s="293"/>
      <c r="C150" s="294"/>
      <c r="D150" s="293"/>
      <c r="E150" s="293"/>
      <c r="F150" s="293"/>
      <c r="G150" s="293"/>
      <c r="H150" s="295"/>
      <c r="I150" s="293"/>
      <c r="J150" s="294"/>
      <c r="K150" s="293"/>
      <c r="L150" s="293"/>
      <c r="M150" s="293"/>
      <c r="N150" s="293"/>
      <c r="O150" s="293"/>
    </row>
    <row r="151" spans="1:15" s="291" customFormat="1" ht="15" customHeight="1" x14ac:dyDescent="0.25">
      <c r="A151" s="295"/>
      <c r="B151" s="293"/>
      <c r="C151" s="294"/>
      <c r="D151" s="293"/>
      <c r="E151" s="293"/>
      <c r="F151" s="293"/>
      <c r="G151" s="293"/>
      <c r="H151" s="295"/>
      <c r="I151" s="293"/>
      <c r="J151" s="294"/>
      <c r="K151" s="293"/>
      <c r="L151" s="293"/>
      <c r="M151" s="293"/>
      <c r="N151" s="293"/>
      <c r="O151" s="293"/>
    </row>
    <row r="152" spans="1:15" s="291" customFormat="1" ht="15" customHeight="1" x14ac:dyDescent="0.25">
      <c r="A152" s="295"/>
      <c r="B152" s="293"/>
      <c r="C152" s="293"/>
      <c r="D152" s="293"/>
      <c r="E152" s="293"/>
      <c r="F152" s="293"/>
      <c r="G152" s="293"/>
      <c r="H152" s="295"/>
      <c r="I152" s="293"/>
      <c r="J152" s="293"/>
      <c r="K152" s="293"/>
      <c r="L152" s="293"/>
      <c r="M152" s="293"/>
      <c r="N152" s="293"/>
      <c r="O152" s="293"/>
    </row>
    <row r="153" spans="1:15" s="291" customFormat="1" ht="27" customHeight="1" x14ac:dyDescent="0.2">
      <c r="A153" s="297"/>
      <c r="C153" s="293"/>
      <c r="E153" s="293"/>
      <c r="F153" s="293"/>
      <c r="G153" s="298"/>
      <c r="H153" s="297"/>
      <c r="J153" s="293"/>
      <c r="L153" s="293"/>
      <c r="M153" s="293"/>
      <c r="N153" s="296"/>
      <c r="O153" s="293"/>
    </row>
    <row r="154" spans="1:15" s="291" customFormat="1" ht="15" customHeight="1" x14ac:dyDescent="0.25">
      <c r="A154" s="295"/>
      <c r="B154" s="293"/>
      <c r="C154" s="294"/>
      <c r="D154" s="293"/>
      <c r="E154" s="293"/>
      <c r="F154" s="293"/>
      <c r="G154" s="293"/>
      <c r="H154" s="295"/>
      <c r="I154" s="293"/>
      <c r="J154" s="294"/>
      <c r="K154" s="293"/>
      <c r="L154" s="293"/>
      <c r="M154" s="293"/>
      <c r="N154" s="293"/>
      <c r="O154" s="293"/>
    </row>
    <row r="155" spans="1:15" s="291" customFormat="1" ht="15" customHeight="1" x14ac:dyDescent="0.25">
      <c r="A155" s="292"/>
      <c r="B155" s="290"/>
      <c r="C155" s="290"/>
      <c r="D155" s="290"/>
      <c r="E155" s="290"/>
      <c r="F155" s="290"/>
      <c r="G155" s="290"/>
      <c r="H155" s="292"/>
      <c r="I155" s="290"/>
      <c r="J155" s="290"/>
      <c r="K155" s="290"/>
      <c r="L155" s="290"/>
      <c r="M155" s="290"/>
      <c r="N155" s="290"/>
      <c r="O155" s="290"/>
    </row>
    <row r="156" spans="1:15" s="291" customFormat="1" ht="15" customHeight="1" x14ac:dyDescent="0.25">
      <c r="A156" s="292"/>
      <c r="B156" s="290"/>
      <c r="C156" s="290"/>
      <c r="D156" s="290"/>
      <c r="E156" s="290"/>
      <c r="F156" s="290"/>
      <c r="G156" s="290"/>
      <c r="H156" s="292"/>
      <c r="I156" s="290"/>
      <c r="J156" s="290"/>
      <c r="K156" s="290"/>
      <c r="L156" s="290"/>
      <c r="M156" s="290"/>
      <c r="N156" s="290"/>
      <c r="O156" s="290"/>
    </row>
    <row r="157" spans="1:15" s="291" customFormat="1" ht="15" customHeight="1" x14ac:dyDescent="0.25">
      <c r="A157" s="292"/>
      <c r="B157" s="290"/>
      <c r="C157" s="290"/>
      <c r="D157" s="290"/>
      <c r="E157" s="290"/>
      <c r="F157" s="290"/>
      <c r="G157" s="290"/>
      <c r="H157" s="292"/>
      <c r="I157" s="290"/>
      <c r="J157" s="290"/>
      <c r="K157" s="290"/>
      <c r="L157" s="290"/>
      <c r="M157" s="290"/>
      <c r="N157" s="290"/>
      <c r="O157" s="290"/>
    </row>
    <row r="158" spans="1:15" s="291" customFormat="1" ht="15" customHeight="1" x14ac:dyDescent="0.25">
      <c r="A158" s="292"/>
      <c r="B158" s="290"/>
      <c r="C158" s="290"/>
      <c r="D158" s="290"/>
      <c r="E158" s="290"/>
      <c r="F158" s="290"/>
      <c r="G158" s="290"/>
      <c r="H158" s="292"/>
      <c r="I158" s="290"/>
      <c r="J158" s="290"/>
      <c r="K158" s="290"/>
      <c r="L158" s="290"/>
      <c r="M158" s="290"/>
      <c r="N158" s="290"/>
      <c r="O158" s="290"/>
    </row>
    <row r="159" spans="1:15" s="291" customFormat="1" ht="15" customHeight="1" x14ac:dyDescent="0.25">
      <c r="A159" s="292"/>
      <c r="B159" s="290"/>
      <c r="C159" s="290"/>
      <c r="D159" s="290"/>
      <c r="E159" s="290"/>
      <c r="F159" s="290"/>
      <c r="G159" s="290"/>
      <c r="H159" s="292"/>
      <c r="I159" s="290"/>
      <c r="J159" s="290"/>
      <c r="K159" s="290"/>
      <c r="L159" s="290"/>
      <c r="M159" s="290"/>
      <c r="N159" s="290"/>
      <c r="O159" s="290"/>
    </row>
    <row r="160" spans="1:15" s="291" customFormat="1" ht="15" customHeight="1" x14ac:dyDescent="0.25">
      <c r="A160" s="292"/>
      <c r="B160" s="290"/>
      <c r="C160" s="290"/>
      <c r="D160" s="290"/>
      <c r="E160" s="290"/>
      <c r="F160" s="290"/>
      <c r="G160" s="290"/>
      <c r="H160" s="292"/>
      <c r="I160" s="290"/>
      <c r="J160" s="290"/>
      <c r="K160" s="290"/>
      <c r="L160" s="290"/>
      <c r="M160" s="290"/>
      <c r="N160" s="290"/>
      <c r="O160" s="290"/>
    </row>
    <row r="161" spans="1:16" s="291" customFormat="1" ht="15" customHeight="1" x14ac:dyDescent="0.25">
      <c r="A161" s="292"/>
      <c r="B161" s="290"/>
      <c r="C161" s="290"/>
      <c r="D161" s="290"/>
      <c r="E161" s="290"/>
      <c r="F161" s="290"/>
      <c r="G161" s="290"/>
      <c r="H161" s="292"/>
      <c r="I161" s="290"/>
      <c r="J161" s="290"/>
      <c r="K161" s="290"/>
      <c r="L161" s="290"/>
      <c r="M161" s="290"/>
      <c r="N161" s="290"/>
      <c r="O161" s="290"/>
    </row>
    <row r="162" spans="1:16" s="291" customFormat="1" ht="15" customHeight="1" x14ac:dyDescent="0.25">
      <c r="A162" s="292"/>
      <c r="B162" s="290"/>
      <c r="C162" s="290"/>
      <c r="D162" s="290"/>
      <c r="E162" s="290"/>
      <c r="F162" s="290"/>
      <c r="G162" s="290"/>
      <c r="H162" s="292"/>
      <c r="I162" s="290"/>
      <c r="J162" s="290"/>
      <c r="K162" s="290"/>
      <c r="L162" s="290"/>
      <c r="M162" s="290"/>
      <c r="N162" s="290"/>
      <c r="O162" s="290"/>
    </row>
    <row r="163" spans="1:16" s="291" customFormat="1" ht="15" customHeight="1" x14ac:dyDescent="0.25">
      <c r="A163" s="292"/>
      <c r="B163" s="290"/>
      <c r="C163" s="290"/>
      <c r="D163" s="290"/>
      <c r="E163" s="290"/>
      <c r="F163" s="290"/>
      <c r="G163" s="290"/>
      <c r="H163" s="292"/>
      <c r="I163" s="290"/>
      <c r="J163" s="290"/>
      <c r="K163" s="290"/>
      <c r="L163" s="290"/>
      <c r="M163" s="290"/>
      <c r="N163" s="290"/>
      <c r="O163" s="290"/>
    </row>
    <row r="164" spans="1:16" s="291" customFormat="1" ht="15" customHeight="1" x14ac:dyDescent="0.25">
      <c r="A164" s="292"/>
      <c r="B164" s="290"/>
      <c r="C164" s="290"/>
      <c r="D164" s="290"/>
      <c r="E164" s="290"/>
      <c r="F164" s="290"/>
      <c r="G164" s="290"/>
      <c r="H164" s="292"/>
      <c r="I164" s="290"/>
      <c r="J164" s="290"/>
      <c r="K164" s="290"/>
      <c r="L164" s="290"/>
      <c r="M164" s="290"/>
      <c r="N164" s="290"/>
      <c r="O164" s="290"/>
    </row>
    <row r="165" spans="1:16" s="291" customFormat="1" ht="15" customHeight="1" x14ac:dyDescent="0.25">
      <c r="A165" s="292"/>
      <c r="B165" s="290"/>
      <c r="C165" s="290"/>
      <c r="D165" s="290"/>
      <c r="E165" s="290"/>
      <c r="F165" s="290"/>
      <c r="G165" s="290"/>
      <c r="H165" s="292"/>
      <c r="I165" s="290"/>
      <c r="J165" s="290"/>
      <c r="K165" s="290"/>
      <c r="L165" s="290"/>
      <c r="M165" s="290"/>
      <c r="N165" s="290"/>
      <c r="O165" s="290"/>
    </row>
    <row r="166" spans="1:16" s="291" customFormat="1" ht="15" customHeight="1" x14ac:dyDescent="0.25">
      <c r="A166" s="292"/>
      <c r="B166" s="290"/>
      <c r="C166" s="290"/>
      <c r="D166" s="290"/>
      <c r="E166" s="290"/>
      <c r="F166" s="290"/>
      <c r="G166" s="290"/>
      <c r="H166" s="292"/>
      <c r="I166" s="290"/>
      <c r="J166" s="290"/>
      <c r="K166" s="290"/>
      <c r="L166" s="290"/>
      <c r="M166" s="290"/>
      <c r="N166" s="290"/>
      <c r="O166" s="290"/>
    </row>
    <row r="167" spans="1:16" s="291" customFormat="1" ht="15" customHeight="1" x14ac:dyDescent="0.25">
      <c r="A167" s="292"/>
      <c r="B167" s="290"/>
      <c r="C167" s="290"/>
      <c r="D167" s="290"/>
      <c r="E167" s="290"/>
      <c r="F167" s="290"/>
      <c r="G167" s="290"/>
      <c r="H167" s="292"/>
      <c r="I167" s="290"/>
      <c r="J167" s="290"/>
      <c r="K167" s="290"/>
      <c r="L167" s="290"/>
      <c r="M167" s="290"/>
      <c r="N167" s="290"/>
      <c r="O167" s="290"/>
    </row>
    <row r="168" spans="1:16" s="291" customFormat="1" ht="15" customHeight="1" x14ac:dyDescent="0.25">
      <c r="A168" s="292"/>
      <c r="B168" s="290"/>
      <c r="C168" s="290"/>
      <c r="D168" s="290"/>
      <c r="E168" s="290"/>
      <c r="F168" s="290"/>
      <c r="G168" s="290"/>
      <c r="H168" s="292"/>
      <c r="I168" s="290"/>
      <c r="J168" s="290"/>
      <c r="K168" s="290"/>
      <c r="L168" s="290"/>
      <c r="M168" s="290"/>
      <c r="N168" s="290"/>
      <c r="O168" s="290"/>
    </row>
    <row r="169" spans="1:16" s="291" customFormat="1" ht="15" customHeight="1" x14ac:dyDescent="0.25">
      <c r="A169" s="292"/>
      <c r="B169" s="290"/>
      <c r="C169" s="290"/>
      <c r="D169" s="290"/>
      <c r="E169" s="290"/>
      <c r="F169" s="290"/>
      <c r="G169" s="290"/>
      <c r="H169" s="292"/>
      <c r="I169" s="290"/>
      <c r="J169" s="290"/>
      <c r="K169" s="290"/>
      <c r="L169" s="290"/>
      <c r="M169" s="290"/>
      <c r="N169" s="290"/>
      <c r="O169" s="290"/>
    </row>
    <row r="170" spans="1:16" s="292" customFormat="1" ht="15" customHeight="1" x14ac:dyDescent="0.25">
      <c r="B170" s="290"/>
      <c r="C170" s="290"/>
      <c r="D170" s="290"/>
      <c r="E170" s="290"/>
      <c r="F170" s="290"/>
      <c r="G170" s="290"/>
      <c r="I170" s="290"/>
      <c r="J170" s="290"/>
      <c r="K170" s="290"/>
      <c r="L170" s="290"/>
      <c r="M170" s="290"/>
      <c r="N170" s="290"/>
      <c r="O170" s="290"/>
      <c r="P170" s="291"/>
    </row>
    <row r="171" spans="1:16" s="292" customFormat="1" ht="15" customHeight="1" x14ac:dyDescent="0.25">
      <c r="B171" s="290"/>
      <c r="C171" s="290"/>
      <c r="D171" s="290"/>
      <c r="E171" s="290"/>
      <c r="F171" s="290"/>
      <c r="G171" s="290"/>
      <c r="I171" s="290"/>
      <c r="J171" s="290"/>
      <c r="K171" s="290"/>
      <c r="L171" s="290"/>
      <c r="M171" s="290"/>
      <c r="N171" s="290"/>
      <c r="O171" s="290"/>
      <c r="P171" s="291"/>
    </row>
    <row r="172" spans="1:16" s="292" customFormat="1" ht="15" customHeight="1" x14ac:dyDescent="0.25">
      <c r="B172" s="290"/>
      <c r="C172" s="290"/>
      <c r="D172" s="290"/>
      <c r="E172" s="290"/>
      <c r="F172" s="290"/>
      <c r="G172" s="290"/>
      <c r="I172" s="290"/>
      <c r="J172" s="290"/>
      <c r="K172" s="290"/>
      <c r="L172" s="290"/>
      <c r="M172" s="290"/>
      <c r="N172" s="290"/>
      <c r="O172" s="290"/>
      <c r="P172" s="291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68</v>
      </c>
      <c r="B1" s="359" t="s">
        <v>0</v>
      </c>
      <c r="C1" s="359"/>
      <c r="D1" s="359"/>
      <c r="E1" s="359"/>
      <c r="F1" s="359"/>
      <c r="H1" s="359" t="s">
        <v>0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15857</v>
      </c>
      <c r="C14" s="185">
        <v>24305</v>
      </c>
      <c r="D14" s="185">
        <v>5263</v>
      </c>
      <c r="E14" s="185">
        <v>3105</v>
      </c>
      <c r="F14" s="186">
        <v>48530</v>
      </c>
    </row>
    <row r="15" spans="1:13" ht="15" customHeight="1" x14ac:dyDescent="0.2">
      <c r="A15" s="184" t="s">
        <v>27</v>
      </c>
      <c r="B15" s="185">
        <v>8086</v>
      </c>
      <c r="C15" s="185">
        <v>5610</v>
      </c>
      <c r="D15" s="185">
        <v>1128</v>
      </c>
      <c r="E15" s="185">
        <v>25971</v>
      </c>
      <c r="F15" s="186">
        <v>40795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23943</v>
      </c>
      <c r="C17" s="192">
        <v>29915</v>
      </c>
      <c r="D17" s="192">
        <v>6391</v>
      </c>
      <c r="E17" s="192">
        <v>29076</v>
      </c>
      <c r="F17" s="193">
        <v>89325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E19" s="197"/>
      <c r="F19" s="199"/>
      <c r="H19" s="165"/>
    </row>
    <row r="20" spans="1:13" x14ac:dyDescent="0.2">
      <c r="A20" s="184" t="s">
        <v>26</v>
      </c>
      <c r="B20" s="185">
        <v>4318</v>
      </c>
      <c r="C20" s="185">
        <v>6516</v>
      </c>
      <c r="D20" s="185">
        <v>1355</v>
      </c>
      <c r="E20" s="185">
        <v>883</v>
      </c>
      <c r="F20" s="186">
        <v>13072</v>
      </c>
    </row>
    <row r="21" spans="1:13" x14ac:dyDescent="0.2">
      <c r="A21" s="184" t="s">
        <v>27</v>
      </c>
      <c r="B21" s="185">
        <v>2134</v>
      </c>
      <c r="C21" s="185">
        <v>1761</v>
      </c>
      <c r="D21" s="185">
        <v>258</v>
      </c>
      <c r="E21" s="185">
        <v>7478</v>
      </c>
      <c r="F21" s="186">
        <v>11631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6452</v>
      </c>
      <c r="C23" s="192">
        <v>8277</v>
      </c>
      <c r="D23" s="192">
        <v>1613</v>
      </c>
      <c r="E23" s="192">
        <v>8361</v>
      </c>
      <c r="F23" s="193">
        <v>24703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3590</v>
      </c>
      <c r="C26" s="185">
        <v>6570</v>
      </c>
      <c r="D26" s="185">
        <v>842</v>
      </c>
      <c r="E26" s="185">
        <v>647</v>
      </c>
      <c r="F26" s="186">
        <v>11649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1856</v>
      </c>
      <c r="C27" s="185">
        <v>1145</v>
      </c>
      <c r="D27" s="185">
        <v>214</v>
      </c>
      <c r="E27" s="185">
        <v>6318</v>
      </c>
      <c r="F27" s="186">
        <v>9533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5446</v>
      </c>
      <c r="C29" s="206">
        <v>7715</v>
      </c>
      <c r="D29" s="206">
        <v>1056</v>
      </c>
      <c r="E29" s="206">
        <v>6965</v>
      </c>
      <c r="F29" s="207">
        <v>21182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86</v>
      </c>
      <c r="B38" s="359" t="s">
        <v>0</v>
      </c>
      <c r="C38" s="359"/>
      <c r="D38" s="359"/>
      <c r="E38" s="359"/>
      <c r="F38" s="359"/>
      <c r="H38" s="359" t="s">
        <v>0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67.23</v>
      </c>
      <c r="C51" s="212">
        <v>61.37</v>
      </c>
      <c r="D51" s="212">
        <v>57.16</v>
      </c>
      <c r="E51" s="212">
        <v>77.44</v>
      </c>
      <c r="F51" s="213">
        <v>63.86</v>
      </c>
    </row>
    <row r="52" spans="1:6" s="49" customFormat="1" x14ac:dyDescent="0.2">
      <c r="A52" s="184" t="s">
        <v>27</v>
      </c>
      <c r="B52" s="212">
        <v>67.19</v>
      </c>
      <c r="C52" s="212">
        <v>60.92</v>
      </c>
      <c r="D52" s="212">
        <v>55.96</v>
      </c>
      <c r="E52" s="212">
        <v>74.48</v>
      </c>
      <c r="F52" s="213">
        <v>70.66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67.209999999999994</v>
      </c>
      <c r="C54" s="217">
        <v>61.29</v>
      </c>
      <c r="D54" s="217">
        <v>56.95</v>
      </c>
      <c r="E54" s="217">
        <v>74.8</v>
      </c>
      <c r="F54" s="218">
        <v>66.97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67.260000000000005</v>
      </c>
      <c r="C57" s="212">
        <v>61.35</v>
      </c>
      <c r="D57" s="212">
        <v>56.95</v>
      </c>
      <c r="E57" s="212">
        <v>76.510000000000005</v>
      </c>
      <c r="F57" s="213">
        <v>63.87</v>
      </c>
    </row>
    <row r="58" spans="1:6" x14ac:dyDescent="0.2">
      <c r="A58" s="184" t="s">
        <v>27</v>
      </c>
      <c r="B58" s="212">
        <v>67.209999999999994</v>
      </c>
      <c r="C58" s="212">
        <v>60.98</v>
      </c>
      <c r="D58" s="212">
        <v>55.86</v>
      </c>
      <c r="E58" s="212">
        <v>74.59</v>
      </c>
      <c r="F58" s="213">
        <v>70.760000000000005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67.239999999999995</v>
      </c>
      <c r="C60" s="217">
        <v>61.27</v>
      </c>
      <c r="D60" s="217">
        <v>56.78</v>
      </c>
      <c r="E60" s="217">
        <v>74.790000000000006</v>
      </c>
      <c r="F60" s="218">
        <v>67.11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67.25</v>
      </c>
      <c r="C63" s="212">
        <v>61.36</v>
      </c>
      <c r="D63" s="212">
        <v>57.25</v>
      </c>
      <c r="E63" s="212">
        <v>78.78</v>
      </c>
      <c r="F63" s="213">
        <v>63.85</v>
      </c>
    </row>
    <row r="64" spans="1:6" x14ac:dyDescent="0.2">
      <c r="A64" s="184" t="s">
        <v>27</v>
      </c>
      <c r="B64" s="212">
        <v>67.150000000000006</v>
      </c>
      <c r="C64" s="212">
        <v>60.79</v>
      </c>
      <c r="D64" s="212">
        <v>55.88</v>
      </c>
      <c r="E64" s="212">
        <v>75.03</v>
      </c>
      <c r="F64" s="213">
        <v>71.349999999999994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67.209999999999994</v>
      </c>
      <c r="C66" s="225">
        <v>61.28</v>
      </c>
      <c r="D66" s="225">
        <v>56.97</v>
      </c>
      <c r="E66" s="225">
        <v>75.38</v>
      </c>
      <c r="F66" s="226">
        <v>67.23</v>
      </c>
    </row>
    <row r="67" spans="1:13" ht="15" customHeight="1" x14ac:dyDescent="0.2"/>
    <row r="74" spans="1:13" x14ac:dyDescent="0.2">
      <c r="A74" s="2" t="s">
        <v>69</v>
      </c>
      <c r="B74" s="359" t="s">
        <v>0</v>
      </c>
      <c r="C74" s="359"/>
      <c r="D74" s="359"/>
      <c r="E74" s="359"/>
      <c r="F74" s="359"/>
      <c r="H74" s="359" t="s">
        <v>0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6613</v>
      </c>
      <c r="C87" s="185">
        <v>11028</v>
      </c>
      <c r="D87" s="185">
        <v>1506</v>
      </c>
      <c r="E87" s="185">
        <v>8799</v>
      </c>
      <c r="F87" s="229">
        <v>27946</v>
      </c>
    </row>
    <row r="88" spans="1:13" x14ac:dyDescent="0.2">
      <c r="A88" s="228" t="s">
        <v>33</v>
      </c>
      <c r="B88" s="185">
        <v>4899</v>
      </c>
      <c r="C88" s="185">
        <v>10229</v>
      </c>
      <c r="D88" s="185">
        <v>1352</v>
      </c>
      <c r="E88" s="185">
        <v>7297</v>
      </c>
      <c r="F88" s="186">
        <v>23777</v>
      </c>
    </row>
    <row r="89" spans="1:13" x14ac:dyDescent="0.2">
      <c r="A89" s="228" t="s">
        <v>34</v>
      </c>
      <c r="B89" s="185">
        <v>5231</v>
      </c>
      <c r="C89" s="185">
        <v>5527</v>
      </c>
      <c r="D89" s="185">
        <v>1424</v>
      </c>
      <c r="E89" s="185">
        <v>6134</v>
      </c>
      <c r="F89" s="186">
        <v>18316</v>
      </c>
    </row>
    <row r="90" spans="1:13" x14ac:dyDescent="0.2">
      <c r="A90" s="228" t="s">
        <v>35</v>
      </c>
      <c r="B90" s="185">
        <v>7200</v>
      </c>
      <c r="C90" s="185">
        <v>3131</v>
      </c>
      <c r="D90" s="185">
        <v>2109</v>
      </c>
      <c r="E90" s="185">
        <v>6846</v>
      </c>
      <c r="F90" s="186">
        <v>19286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23943</v>
      </c>
      <c r="C92" s="231">
        <v>29915</v>
      </c>
      <c r="D92" s="231">
        <v>6391</v>
      </c>
      <c r="E92" s="231">
        <v>29076</v>
      </c>
      <c r="F92" s="232">
        <v>89325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1775</v>
      </c>
      <c r="C95" s="185">
        <v>3086</v>
      </c>
      <c r="D95" s="185">
        <v>381</v>
      </c>
      <c r="E95" s="185">
        <v>2538</v>
      </c>
      <c r="F95" s="229">
        <v>7780</v>
      </c>
    </row>
    <row r="96" spans="1:13" x14ac:dyDescent="0.2">
      <c r="A96" s="228" t="s">
        <v>33</v>
      </c>
      <c r="B96" s="185">
        <v>1283</v>
      </c>
      <c r="C96" s="185">
        <v>2852</v>
      </c>
      <c r="D96" s="185">
        <v>313</v>
      </c>
      <c r="E96" s="185">
        <v>2108</v>
      </c>
      <c r="F96" s="186">
        <v>6556</v>
      </c>
    </row>
    <row r="97" spans="1:6" x14ac:dyDescent="0.2">
      <c r="A97" s="228" t="s">
        <v>34</v>
      </c>
      <c r="B97" s="185">
        <v>1436</v>
      </c>
      <c r="C97" s="185">
        <v>1482</v>
      </c>
      <c r="D97" s="185">
        <v>363</v>
      </c>
      <c r="E97" s="185">
        <v>1742</v>
      </c>
      <c r="F97" s="186">
        <v>5023</v>
      </c>
    </row>
    <row r="98" spans="1:6" x14ac:dyDescent="0.2">
      <c r="A98" s="228" t="s">
        <v>35</v>
      </c>
      <c r="B98" s="185">
        <v>1958</v>
      </c>
      <c r="C98" s="185">
        <v>857</v>
      </c>
      <c r="D98" s="185">
        <v>556</v>
      </c>
      <c r="E98" s="185">
        <v>1973</v>
      </c>
      <c r="F98" s="186">
        <v>5344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6452</v>
      </c>
      <c r="C100" s="231">
        <v>8277</v>
      </c>
      <c r="D100" s="231">
        <v>1613</v>
      </c>
      <c r="E100" s="231">
        <v>8361</v>
      </c>
      <c r="F100" s="232">
        <v>24703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1570</v>
      </c>
      <c r="C103" s="185">
        <v>2853</v>
      </c>
      <c r="D103" s="185">
        <v>246</v>
      </c>
      <c r="E103" s="185">
        <v>2159</v>
      </c>
      <c r="F103" s="229">
        <v>6828</v>
      </c>
    </row>
    <row r="104" spans="1:6" x14ac:dyDescent="0.2">
      <c r="A104" s="228" t="s">
        <v>33</v>
      </c>
      <c r="B104" s="185">
        <v>1074</v>
      </c>
      <c r="C104" s="185">
        <v>2631</v>
      </c>
      <c r="D104" s="185">
        <v>231</v>
      </c>
      <c r="E104" s="185">
        <v>1678</v>
      </c>
      <c r="F104" s="186">
        <v>5614</v>
      </c>
    </row>
    <row r="105" spans="1:6" x14ac:dyDescent="0.2">
      <c r="A105" s="228" t="s">
        <v>34</v>
      </c>
      <c r="B105" s="185">
        <v>1161</v>
      </c>
      <c r="C105" s="185">
        <v>1425</v>
      </c>
      <c r="D105" s="185">
        <v>246</v>
      </c>
      <c r="E105" s="185">
        <v>1457</v>
      </c>
      <c r="F105" s="186">
        <v>4289</v>
      </c>
    </row>
    <row r="106" spans="1:6" x14ac:dyDescent="0.2">
      <c r="A106" s="228" t="s">
        <v>35</v>
      </c>
      <c r="B106" s="185">
        <v>1641</v>
      </c>
      <c r="C106" s="185">
        <v>806</v>
      </c>
      <c r="D106" s="185">
        <v>333</v>
      </c>
      <c r="E106" s="185">
        <v>1671</v>
      </c>
      <c r="F106" s="186">
        <v>4451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5446</v>
      </c>
      <c r="C108" s="237">
        <v>7715</v>
      </c>
      <c r="D108" s="237">
        <v>1056</v>
      </c>
      <c r="E108" s="237">
        <v>6965</v>
      </c>
      <c r="F108" s="238">
        <v>21182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173</v>
      </c>
      <c r="B116" s="359" t="s">
        <v>0</v>
      </c>
      <c r="C116" s="359"/>
      <c r="D116" s="359"/>
      <c r="E116" s="359"/>
      <c r="F116" s="359"/>
      <c r="H116" s="359" t="s">
        <v>0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0</v>
      </c>
      <c r="C129" s="244">
        <v>2</v>
      </c>
      <c r="D129" s="244">
        <v>2013</v>
      </c>
      <c r="E129" s="244">
        <v>1362</v>
      </c>
      <c r="F129" s="229">
        <v>3377</v>
      </c>
    </row>
    <row r="130" spans="1:13" x14ac:dyDescent="0.2">
      <c r="A130" s="184" t="s">
        <v>23</v>
      </c>
      <c r="B130" s="244">
        <v>0</v>
      </c>
      <c r="C130" s="244">
        <v>9572</v>
      </c>
      <c r="D130" s="244">
        <v>2063</v>
      </c>
      <c r="E130" s="244">
        <v>1250</v>
      </c>
      <c r="F130" s="229">
        <v>12885</v>
      </c>
    </row>
    <row r="131" spans="1:13" x14ac:dyDescent="0.2">
      <c r="A131" s="184" t="s">
        <v>21</v>
      </c>
      <c r="B131" s="244">
        <v>1</v>
      </c>
      <c r="C131" s="244">
        <v>18364</v>
      </c>
      <c r="D131" s="244">
        <v>1927</v>
      </c>
      <c r="E131" s="244">
        <v>2087</v>
      </c>
      <c r="F131" s="229">
        <v>22379</v>
      </c>
    </row>
    <row r="132" spans="1:13" x14ac:dyDescent="0.2">
      <c r="A132" s="184" t="s">
        <v>97</v>
      </c>
      <c r="B132" s="244">
        <v>22910</v>
      </c>
      <c r="C132" s="244">
        <v>1974</v>
      </c>
      <c r="D132" s="244">
        <v>363</v>
      </c>
      <c r="E132" s="244">
        <v>1749</v>
      </c>
      <c r="F132" s="229">
        <v>26996</v>
      </c>
    </row>
    <row r="133" spans="1:13" x14ac:dyDescent="0.2">
      <c r="A133" s="184" t="s">
        <v>98</v>
      </c>
      <c r="B133" s="244">
        <v>1032</v>
      </c>
      <c r="C133" s="244">
        <v>3</v>
      </c>
      <c r="D133" s="244">
        <v>25</v>
      </c>
      <c r="E133" s="244">
        <v>22628</v>
      </c>
      <c r="F133" s="21">
        <v>23688</v>
      </c>
    </row>
    <row r="134" spans="1:13" s="49" customFormat="1" x14ac:dyDescent="0.2">
      <c r="A134" s="110" t="s">
        <v>11</v>
      </c>
      <c r="B134" s="231">
        <v>23943</v>
      </c>
      <c r="C134" s="231">
        <v>29915</v>
      </c>
      <c r="D134" s="231">
        <v>6391</v>
      </c>
      <c r="E134" s="231">
        <v>29076</v>
      </c>
      <c r="F134" s="232">
        <v>89325</v>
      </c>
    </row>
    <row r="135" spans="1:13" s="165" customFormat="1" x14ac:dyDescent="0.2">
      <c r="A135" s="245" t="s">
        <v>82</v>
      </c>
      <c r="B135" s="246">
        <v>67.209999999999994</v>
      </c>
      <c r="C135" s="247">
        <v>61.29</v>
      </c>
      <c r="D135" s="247">
        <v>56.95</v>
      </c>
      <c r="E135" s="247">
        <v>74.8</v>
      </c>
      <c r="F135" s="247">
        <v>66.97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0</v>
      </c>
      <c r="C138" s="244">
        <v>0</v>
      </c>
      <c r="D138" s="244">
        <v>507</v>
      </c>
      <c r="E138" s="244">
        <v>416</v>
      </c>
      <c r="F138" s="229">
        <v>923</v>
      </c>
    </row>
    <row r="139" spans="1:13" s="253" customFormat="1" x14ac:dyDescent="0.2">
      <c r="A139" s="184" t="s">
        <v>23</v>
      </c>
      <c r="B139" s="244">
        <v>0</v>
      </c>
      <c r="C139" s="244">
        <v>2743</v>
      </c>
      <c r="D139" s="244">
        <v>531</v>
      </c>
      <c r="E139" s="244">
        <v>359</v>
      </c>
      <c r="F139" s="229">
        <v>3633</v>
      </c>
    </row>
    <row r="140" spans="1:13" s="253" customFormat="1" x14ac:dyDescent="0.2">
      <c r="A140" s="184" t="s">
        <v>21</v>
      </c>
      <c r="B140" s="244">
        <v>0</v>
      </c>
      <c r="C140" s="244">
        <v>4851</v>
      </c>
      <c r="D140" s="244">
        <v>494</v>
      </c>
      <c r="E140" s="244">
        <v>590</v>
      </c>
      <c r="F140" s="229">
        <v>5935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6129</v>
      </c>
      <c r="C141" s="244">
        <v>683</v>
      </c>
      <c r="D141" s="244">
        <v>75</v>
      </c>
      <c r="E141" s="244">
        <v>472</v>
      </c>
      <c r="F141" s="229">
        <v>7359</v>
      </c>
    </row>
    <row r="142" spans="1:13" s="155" customFormat="1" x14ac:dyDescent="0.2">
      <c r="A142" s="184" t="s">
        <v>98</v>
      </c>
      <c r="B142" s="244">
        <v>323</v>
      </c>
      <c r="C142" s="244">
        <v>0</v>
      </c>
      <c r="D142" s="244">
        <v>6</v>
      </c>
      <c r="E142" s="244">
        <v>6524</v>
      </c>
      <c r="F142" s="21">
        <v>6853</v>
      </c>
    </row>
    <row r="143" spans="1:13" s="165" customFormat="1" x14ac:dyDescent="0.2">
      <c r="A143" s="110" t="s">
        <v>11</v>
      </c>
      <c r="B143" s="231">
        <v>6452</v>
      </c>
      <c r="C143" s="231">
        <v>8277</v>
      </c>
      <c r="D143" s="231">
        <v>1613</v>
      </c>
      <c r="E143" s="231">
        <v>8361</v>
      </c>
      <c r="F143" s="232">
        <v>24703</v>
      </c>
    </row>
    <row r="144" spans="1:13" x14ac:dyDescent="0.2">
      <c r="A144" s="245" t="s">
        <v>82</v>
      </c>
      <c r="B144" s="246">
        <v>67.239999999999995</v>
      </c>
      <c r="C144" s="247">
        <v>61.27</v>
      </c>
      <c r="D144" s="247">
        <v>56.78</v>
      </c>
      <c r="E144" s="247">
        <v>74.790000000000006</v>
      </c>
      <c r="F144" s="247">
        <v>67.11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0</v>
      </c>
      <c r="C147" s="185">
        <v>0</v>
      </c>
      <c r="D147" s="185">
        <v>329</v>
      </c>
      <c r="E147" s="185">
        <v>275</v>
      </c>
      <c r="F147" s="186">
        <v>604</v>
      </c>
    </row>
    <row r="148" spans="1:14" x14ac:dyDescent="0.2">
      <c r="A148" s="184" t="s">
        <v>23</v>
      </c>
      <c r="B148" s="185">
        <v>0</v>
      </c>
      <c r="C148" s="185">
        <v>2569</v>
      </c>
      <c r="D148" s="185">
        <v>329</v>
      </c>
      <c r="E148" s="185">
        <v>262</v>
      </c>
      <c r="F148" s="186">
        <v>3160</v>
      </c>
    </row>
    <row r="149" spans="1:14" x14ac:dyDescent="0.2">
      <c r="A149" s="184" t="s">
        <v>21</v>
      </c>
      <c r="B149" s="185">
        <v>0</v>
      </c>
      <c r="C149" s="185">
        <v>4679</v>
      </c>
      <c r="D149" s="185">
        <v>327</v>
      </c>
      <c r="E149" s="185">
        <v>473</v>
      </c>
      <c r="F149" s="186">
        <v>5479</v>
      </c>
    </row>
    <row r="150" spans="1:14" s="155" customFormat="1" x14ac:dyDescent="0.2">
      <c r="A150" s="184" t="s">
        <v>97</v>
      </c>
      <c r="B150" s="185">
        <v>5192</v>
      </c>
      <c r="C150" s="185">
        <v>467</v>
      </c>
      <c r="D150" s="185">
        <v>67</v>
      </c>
      <c r="E150" s="185">
        <v>392</v>
      </c>
      <c r="F150" s="186">
        <v>6118</v>
      </c>
    </row>
    <row r="151" spans="1:14" s="165" customFormat="1" x14ac:dyDescent="0.2">
      <c r="A151" s="184" t="s">
        <v>98</v>
      </c>
      <c r="B151" s="185">
        <v>254</v>
      </c>
      <c r="C151" s="185">
        <v>0</v>
      </c>
      <c r="D151" s="185">
        <v>4</v>
      </c>
      <c r="E151" s="185">
        <v>5563</v>
      </c>
      <c r="F151" s="186">
        <v>5821</v>
      </c>
    </row>
    <row r="152" spans="1:14" s="49" customFormat="1" x14ac:dyDescent="0.2">
      <c r="A152" s="110" t="s">
        <v>11</v>
      </c>
      <c r="B152" s="255">
        <v>5446</v>
      </c>
      <c r="C152" s="255">
        <v>7715</v>
      </c>
      <c r="D152" s="255">
        <v>1056</v>
      </c>
      <c r="E152" s="255">
        <v>6965</v>
      </c>
      <c r="F152" s="164">
        <v>21182</v>
      </c>
    </row>
    <row r="153" spans="1:14" x14ac:dyDescent="0.2">
      <c r="A153" s="245" t="s">
        <v>82</v>
      </c>
      <c r="B153" s="246">
        <v>67.209999999999994</v>
      </c>
      <c r="C153" s="247">
        <v>61.28</v>
      </c>
      <c r="D153" s="247">
        <v>56.97</v>
      </c>
      <c r="E153" s="247">
        <v>75.38</v>
      </c>
      <c r="F153" s="247">
        <v>67.23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174</v>
      </c>
      <c r="B159" s="359" t="s">
        <v>0</v>
      </c>
      <c r="C159" s="359"/>
      <c r="D159" s="359"/>
      <c r="E159" s="359"/>
      <c r="F159" s="359"/>
      <c r="H159" s="2" t="s">
        <v>175</v>
      </c>
      <c r="I159" s="359" t="s">
        <v>0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/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+FPLD_tot!B13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776</v>
      </c>
      <c r="C172" s="185">
        <v>72</v>
      </c>
      <c r="D172" s="185">
        <v>941</v>
      </c>
      <c r="E172" s="185">
        <v>1833</v>
      </c>
      <c r="F172" s="186">
        <v>3622</v>
      </c>
      <c r="H172" s="267" t="s">
        <v>45</v>
      </c>
      <c r="I172" s="185">
        <v>896</v>
      </c>
      <c r="J172" s="185">
        <v>55</v>
      </c>
      <c r="K172" s="185">
        <v>389</v>
      </c>
      <c r="L172" s="185">
        <v>3856</v>
      </c>
      <c r="M172" s="186">
        <v>5196</v>
      </c>
    </row>
    <row r="173" spans="1:13" x14ac:dyDescent="0.2">
      <c r="A173" s="267" t="s">
        <v>46</v>
      </c>
      <c r="B173" s="185">
        <v>8844</v>
      </c>
      <c r="C173" s="185">
        <v>5285</v>
      </c>
      <c r="D173" s="185">
        <v>3290</v>
      </c>
      <c r="E173" s="185">
        <v>1215</v>
      </c>
      <c r="F173" s="186">
        <v>18634</v>
      </c>
      <c r="H173" s="267" t="s">
        <v>46</v>
      </c>
      <c r="I173" s="185">
        <v>5727</v>
      </c>
      <c r="J173" s="185">
        <v>3285</v>
      </c>
      <c r="K173" s="185">
        <v>647</v>
      </c>
      <c r="L173" s="185">
        <v>17965</v>
      </c>
      <c r="M173" s="186">
        <v>27624</v>
      </c>
    </row>
    <row r="174" spans="1:13" x14ac:dyDescent="0.2">
      <c r="A174" s="267" t="s">
        <v>47</v>
      </c>
      <c r="B174" s="185">
        <v>4480</v>
      </c>
      <c r="C174" s="185">
        <v>10732</v>
      </c>
      <c r="D174" s="185">
        <v>906</v>
      </c>
      <c r="E174" s="185">
        <v>46</v>
      </c>
      <c r="F174" s="186">
        <v>16164</v>
      </c>
      <c r="H174" s="267" t="s">
        <v>47</v>
      </c>
      <c r="I174" s="185">
        <v>1175</v>
      </c>
      <c r="J174" s="185">
        <v>1672</v>
      </c>
      <c r="K174" s="185">
        <v>86</v>
      </c>
      <c r="L174" s="185">
        <v>3442</v>
      </c>
      <c r="M174" s="186">
        <v>6375</v>
      </c>
    </row>
    <row r="175" spans="1:13" x14ac:dyDescent="0.2">
      <c r="A175" s="267" t="s">
        <v>48</v>
      </c>
      <c r="B175" s="185">
        <v>1232</v>
      </c>
      <c r="C175" s="185">
        <v>5368</v>
      </c>
      <c r="D175" s="185">
        <v>108</v>
      </c>
      <c r="E175" s="185">
        <v>8</v>
      </c>
      <c r="F175" s="186">
        <v>6716</v>
      </c>
      <c r="H175" s="267" t="s">
        <v>48</v>
      </c>
      <c r="I175" s="185">
        <v>207</v>
      </c>
      <c r="J175" s="185">
        <v>408</v>
      </c>
      <c r="K175" s="185">
        <v>4</v>
      </c>
      <c r="L175" s="185">
        <v>589</v>
      </c>
      <c r="M175" s="186">
        <v>1208</v>
      </c>
    </row>
    <row r="176" spans="1:13" x14ac:dyDescent="0.2">
      <c r="A176" s="267" t="s">
        <v>49</v>
      </c>
      <c r="B176" s="185">
        <v>429</v>
      </c>
      <c r="C176" s="185">
        <v>2427</v>
      </c>
      <c r="D176" s="185">
        <v>18</v>
      </c>
      <c r="E176" s="185">
        <v>3</v>
      </c>
      <c r="F176" s="186">
        <v>2877</v>
      </c>
      <c r="H176" s="267" t="s">
        <v>49</v>
      </c>
      <c r="I176" s="185">
        <v>72</v>
      </c>
      <c r="J176" s="185">
        <v>164</v>
      </c>
      <c r="K176" s="185">
        <v>1</v>
      </c>
      <c r="L176" s="185">
        <v>116</v>
      </c>
      <c r="M176" s="186">
        <v>353</v>
      </c>
    </row>
    <row r="177" spans="1:13" x14ac:dyDescent="0.2">
      <c r="A177" s="267" t="s">
        <v>50</v>
      </c>
      <c r="B177" s="185">
        <v>96</v>
      </c>
      <c r="C177" s="185">
        <v>421</v>
      </c>
      <c r="D177" s="185">
        <v>0</v>
      </c>
      <c r="E177" s="185">
        <v>0</v>
      </c>
      <c r="F177" s="186">
        <v>517</v>
      </c>
      <c r="H177" s="267" t="s">
        <v>50</v>
      </c>
      <c r="I177" s="185">
        <v>9</v>
      </c>
      <c r="J177" s="185">
        <v>26</v>
      </c>
      <c r="K177" s="185">
        <v>1</v>
      </c>
      <c r="L177" s="185">
        <v>3</v>
      </c>
      <c r="M177" s="186">
        <v>39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15857</v>
      </c>
      <c r="C179" s="231">
        <v>24305</v>
      </c>
      <c r="D179" s="231">
        <v>5263</v>
      </c>
      <c r="E179" s="231">
        <v>3105</v>
      </c>
      <c r="F179" s="232">
        <v>48530</v>
      </c>
      <c r="H179" s="110" t="s">
        <v>11</v>
      </c>
      <c r="I179" s="231">
        <v>8086</v>
      </c>
      <c r="J179" s="231">
        <v>5610</v>
      </c>
      <c r="K179" s="231">
        <v>1128</v>
      </c>
      <c r="L179" s="231">
        <v>25971</v>
      </c>
      <c r="M179" s="232">
        <v>40795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213</v>
      </c>
      <c r="C182" s="185">
        <v>21</v>
      </c>
      <c r="D182" s="185">
        <v>241</v>
      </c>
      <c r="E182" s="185">
        <v>496</v>
      </c>
      <c r="F182" s="186">
        <v>971</v>
      </c>
      <c r="H182" s="267" t="s">
        <v>45</v>
      </c>
      <c r="I182" s="185">
        <v>259</v>
      </c>
      <c r="J182" s="185">
        <v>19</v>
      </c>
      <c r="K182" s="185">
        <v>94</v>
      </c>
      <c r="L182" s="185">
        <v>1181</v>
      </c>
      <c r="M182" s="186">
        <v>1553</v>
      </c>
    </row>
    <row r="183" spans="1:13" x14ac:dyDescent="0.2">
      <c r="A183" s="267" t="s">
        <v>46</v>
      </c>
      <c r="B183" s="185">
        <v>2394</v>
      </c>
      <c r="C183" s="185">
        <v>1531</v>
      </c>
      <c r="D183" s="185">
        <v>853</v>
      </c>
      <c r="E183" s="185">
        <v>366</v>
      </c>
      <c r="F183" s="186">
        <v>5144</v>
      </c>
      <c r="H183" s="267" t="s">
        <v>46</v>
      </c>
      <c r="I183" s="185">
        <v>1514</v>
      </c>
      <c r="J183" s="185">
        <v>1016</v>
      </c>
      <c r="K183" s="185">
        <v>140</v>
      </c>
      <c r="L183" s="185">
        <v>5181</v>
      </c>
      <c r="M183" s="186">
        <v>7851</v>
      </c>
    </row>
    <row r="184" spans="1:13" x14ac:dyDescent="0.2">
      <c r="A184" s="267" t="s">
        <v>47</v>
      </c>
      <c r="B184" s="185">
        <v>1215</v>
      </c>
      <c r="C184" s="185">
        <v>2792</v>
      </c>
      <c r="D184" s="185">
        <v>226</v>
      </c>
      <c r="E184" s="185">
        <v>20</v>
      </c>
      <c r="F184" s="186">
        <v>4253</v>
      </c>
      <c r="H184" s="267" t="s">
        <v>47</v>
      </c>
      <c r="I184" s="185">
        <v>291</v>
      </c>
      <c r="J184" s="185">
        <v>550</v>
      </c>
      <c r="K184" s="185">
        <v>24</v>
      </c>
      <c r="L184" s="185">
        <v>923</v>
      </c>
      <c r="M184" s="186">
        <v>1788</v>
      </c>
    </row>
    <row r="185" spans="1:13" x14ac:dyDescent="0.2">
      <c r="A185" s="267" t="s">
        <v>48</v>
      </c>
      <c r="B185" s="185">
        <v>352</v>
      </c>
      <c r="C185" s="185">
        <v>1367</v>
      </c>
      <c r="D185" s="185">
        <v>31</v>
      </c>
      <c r="E185" s="185">
        <v>1</v>
      </c>
      <c r="F185" s="186">
        <v>1751</v>
      </c>
      <c r="H185" s="267" t="s">
        <v>48</v>
      </c>
      <c r="I185" s="185">
        <v>47</v>
      </c>
      <c r="J185" s="185">
        <v>120</v>
      </c>
      <c r="K185" s="185">
        <v>0</v>
      </c>
      <c r="L185" s="185">
        <v>163</v>
      </c>
      <c r="M185" s="186">
        <v>330</v>
      </c>
    </row>
    <row r="186" spans="1:13" x14ac:dyDescent="0.2">
      <c r="A186" s="267" t="s">
        <v>49</v>
      </c>
      <c r="B186" s="185">
        <v>117</v>
      </c>
      <c r="C186" s="185">
        <v>677</v>
      </c>
      <c r="D186" s="185">
        <v>4</v>
      </c>
      <c r="E186" s="185">
        <v>0</v>
      </c>
      <c r="F186" s="186">
        <v>798</v>
      </c>
      <c r="H186" s="267" t="s">
        <v>49</v>
      </c>
      <c r="I186" s="185">
        <v>20</v>
      </c>
      <c r="J186" s="185">
        <v>47</v>
      </c>
      <c r="K186" s="185">
        <v>0</v>
      </c>
      <c r="L186" s="185">
        <v>29</v>
      </c>
      <c r="M186" s="186">
        <v>96</v>
      </c>
    </row>
    <row r="187" spans="1:13" x14ac:dyDescent="0.2">
      <c r="A187" s="267" t="s">
        <v>50</v>
      </c>
      <c r="B187" s="185">
        <v>27</v>
      </c>
      <c r="C187" s="185">
        <v>128</v>
      </c>
      <c r="D187" s="185">
        <v>0</v>
      </c>
      <c r="E187" s="185">
        <v>0</v>
      </c>
      <c r="F187" s="186">
        <v>155</v>
      </c>
      <c r="H187" s="267" t="s">
        <v>50</v>
      </c>
      <c r="I187" s="185">
        <v>3</v>
      </c>
      <c r="J187" s="185">
        <v>9</v>
      </c>
      <c r="K187" s="185">
        <v>0</v>
      </c>
      <c r="L187" s="185">
        <v>1</v>
      </c>
      <c r="M187" s="186">
        <v>13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4318</v>
      </c>
      <c r="C189" s="231">
        <v>6516</v>
      </c>
      <c r="D189" s="231">
        <v>1355</v>
      </c>
      <c r="E189" s="231">
        <v>883</v>
      </c>
      <c r="F189" s="232">
        <v>13072</v>
      </c>
      <c r="H189" s="110" t="s">
        <v>11</v>
      </c>
      <c r="I189" s="231">
        <v>2134</v>
      </c>
      <c r="J189" s="231">
        <v>1761</v>
      </c>
      <c r="K189" s="231">
        <v>258</v>
      </c>
      <c r="L189" s="231">
        <v>7478</v>
      </c>
      <c r="M189" s="232">
        <v>11631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121</v>
      </c>
      <c r="C192" s="185">
        <v>13</v>
      </c>
      <c r="D192" s="185">
        <v>146</v>
      </c>
      <c r="E192" s="185">
        <v>394</v>
      </c>
      <c r="F192" s="186">
        <v>674</v>
      </c>
      <c r="H192" s="267" t="s">
        <v>45</v>
      </c>
      <c r="I192" s="185">
        <v>179</v>
      </c>
      <c r="J192" s="185">
        <v>3</v>
      </c>
      <c r="K192" s="185">
        <v>56</v>
      </c>
      <c r="L192" s="185">
        <v>804</v>
      </c>
      <c r="M192" s="186">
        <v>1042</v>
      </c>
    </row>
    <row r="193" spans="1:13" s="49" customFormat="1" x14ac:dyDescent="0.2">
      <c r="A193" s="267" t="s">
        <v>46</v>
      </c>
      <c r="B193" s="185">
        <v>1909</v>
      </c>
      <c r="C193" s="185">
        <v>1247</v>
      </c>
      <c r="D193" s="185">
        <v>514</v>
      </c>
      <c r="E193" s="185">
        <v>244</v>
      </c>
      <c r="F193" s="186">
        <v>3914</v>
      </c>
      <c r="H193" s="267" t="s">
        <v>46</v>
      </c>
      <c r="I193" s="185">
        <v>1302</v>
      </c>
      <c r="J193" s="185">
        <v>572</v>
      </c>
      <c r="K193" s="185">
        <v>137</v>
      </c>
      <c r="L193" s="185">
        <v>4347</v>
      </c>
      <c r="M193" s="186">
        <v>6358</v>
      </c>
    </row>
    <row r="194" spans="1:13" s="49" customFormat="1" x14ac:dyDescent="0.2">
      <c r="A194" s="267" t="s">
        <v>47</v>
      </c>
      <c r="B194" s="185">
        <v>1118</v>
      </c>
      <c r="C194" s="185">
        <v>2775</v>
      </c>
      <c r="D194" s="185">
        <v>156</v>
      </c>
      <c r="E194" s="185">
        <v>8</v>
      </c>
      <c r="F194" s="186">
        <v>4057</v>
      </c>
      <c r="H194" s="267" t="s">
        <v>47</v>
      </c>
      <c r="I194" s="185">
        <v>288</v>
      </c>
      <c r="J194" s="185">
        <v>413</v>
      </c>
      <c r="K194" s="185">
        <v>21</v>
      </c>
      <c r="L194" s="185">
        <v>981</v>
      </c>
      <c r="M194" s="186">
        <v>1703</v>
      </c>
    </row>
    <row r="195" spans="1:13" s="49" customFormat="1" x14ac:dyDescent="0.2">
      <c r="A195" s="267" t="s">
        <v>48</v>
      </c>
      <c r="B195" s="185">
        <v>305</v>
      </c>
      <c r="C195" s="185">
        <v>1659</v>
      </c>
      <c r="D195" s="185">
        <v>23</v>
      </c>
      <c r="E195" s="185">
        <v>1</v>
      </c>
      <c r="F195" s="186">
        <v>1988</v>
      </c>
      <c r="H195" s="267" t="s">
        <v>48</v>
      </c>
      <c r="I195" s="185">
        <v>57</v>
      </c>
      <c r="J195" s="185">
        <v>111</v>
      </c>
      <c r="K195" s="185">
        <v>0</v>
      </c>
      <c r="L195" s="185">
        <v>156</v>
      </c>
      <c r="M195" s="186">
        <v>324</v>
      </c>
    </row>
    <row r="196" spans="1:13" s="49" customFormat="1" x14ac:dyDescent="0.2">
      <c r="A196" s="267" t="s">
        <v>49</v>
      </c>
      <c r="B196" s="185">
        <v>117</v>
      </c>
      <c r="C196" s="185">
        <v>729</v>
      </c>
      <c r="D196" s="185">
        <v>3</v>
      </c>
      <c r="E196" s="185">
        <v>0</v>
      </c>
      <c r="F196" s="186">
        <v>849</v>
      </c>
      <c r="H196" s="267" t="s">
        <v>49</v>
      </c>
      <c r="I196" s="185">
        <v>26</v>
      </c>
      <c r="J196" s="185">
        <v>45</v>
      </c>
      <c r="K196" s="185">
        <v>0</v>
      </c>
      <c r="L196" s="185">
        <v>29</v>
      </c>
      <c r="M196" s="186">
        <v>100</v>
      </c>
    </row>
    <row r="197" spans="1:13" s="49" customFormat="1" x14ac:dyDescent="0.2">
      <c r="A197" s="267" t="s">
        <v>50</v>
      </c>
      <c r="B197" s="185">
        <v>20</v>
      </c>
      <c r="C197" s="185">
        <v>147</v>
      </c>
      <c r="D197" s="185">
        <v>0</v>
      </c>
      <c r="E197" s="185">
        <v>0</v>
      </c>
      <c r="F197" s="186">
        <v>167</v>
      </c>
      <c r="H197" s="267" t="s">
        <v>50</v>
      </c>
      <c r="I197" s="185">
        <v>4</v>
      </c>
      <c r="J197" s="185">
        <v>1</v>
      </c>
      <c r="K197" s="185">
        <v>0</v>
      </c>
      <c r="L197" s="185">
        <v>1</v>
      </c>
      <c r="M197" s="186">
        <v>6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3590</v>
      </c>
      <c r="C199" s="237">
        <v>6570</v>
      </c>
      <c r="D199" s="237">
        <v>842</v>
      </c>
      <c r="E199" s="237">
        <v>647</v>
      </c>
      <c r="F199" s="238">
        <v>11649</v>
      </c>
      <c r="H199" s="236" t="s">
        <v>11</v>
      </c>
      <c r="I199" s="237">
        <v>1856</v>
      </c>
      <c r="J199" s="237">
        <v>1145</v>
      </c>
      <c r="K199" s="237">
        <v>214</v>
      </c>
      <c r="L199" s="237">
        <v>6318</v>
      </c>
      <c r="M199" s="238">
        <v>9533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/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176</v>
      </c>
      <c r="B205" s="359" t="s">
        <v>0</v>
      </c>
      <c r="C205" s="359"/>
      <c r="D205" s="359"/>
      <c r="E205" s="359"/>
      <c r="F205" s="359"/>
      <c r="H205" s="359" t="s">
        <v>0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1672</v>
      </c>
      <c r="C218" s="185">
        <v>127</v>
      </c>
      <c r="D218" s="185">
        <v>1330</v>
      </c>
      <c r="E218" s="185">
        <v>5689</v>
      </c>
      <c r="F218" s="186">
        <v>8818</v>
      </c>
    </row>
    <row r="219" spans="1:13" x14ac:dyDescent="0.2">
      <c r="A219" s="267" t="s">
        <v>46</v>
      </c>
      <c r="B219" s="185">
        <v>14571</v>
      </c>
      <c r="C219" s="185">
        <v>8570</v>
      </c>
      <c r="D219" s="185">
        <v>3937</v>
      </c>
      <c r="E219" s="185">
        <v>19180</v>
      </c>
      <c r="F219" s="186">
        <v>46258</v>
      </c>
    </row>
    <row r="220" spans="1:13" x14ac:dyDescent="0.2">
      <c r="A220" s="267" t="s">
        <v>47</v>
      </c>
      <c r="B220" s="185">
        <v>5655</v>
      </c>
      <c r="C220" s="185">
        <v>12404</v>
      </c>
      <c r="D220" s="185">
        <v>992</v>
      </c>
      <c r="E220" s="185">
        <v>3488</v>
      </c>
      <c r="F220" s="186">
        <v>22539</v>
      </c>
    </row>
    <row r="221" spans="1:13" x14ac:dyDescent="0.2">
      <c r="A221" s="267" t="s">
        <v>48</v>
      </c>
      <c r="B221" s="185">
        <v>1439</v>
      </c>
      <c r="C221" s="185">
        <v>5776</v>
      </c>
      <c r="D221" s="185">
        <v>112</v>
      </c>
      <c r="E221" s="185">
        <v>597</v>
      </c>
      <c r="F221" s="186">
        <v>7924</v>
      </c>
    </row>
    <row r="222" spans="1:13" x14ac:dyDescent="0.2">
      <c r="A222" s="267" t="s">
        <v>49</v>
      </c>
      <c r="B222" s="185">
        <v>501</v>
      </c>
      <c r="C222" s="185">
        <v>2591</v>
      </c>
      <c r="D222" s="185">
        <v>19</v>
      </c>
      <c r="E222" s="185">
        <v>119</v>
      </c>
      <c r="F222" s="186">
        <v>3230</v>
      </c>
    </row>
    <row r="223" spans="1:13" x14ac:dyDescent="0.2">
      <c r="A223" s="267" t="s">
        <v>50</v>
      </c>
      <c r="B223" s="185">
        <v>105</v>
      </c>
      <c r="C223" s="185">
        <v>447</v>
      </c>
      <c r="D223" s="185">
        <v>1</v>
      </c>
      <c r="E223" s="185">
        <v>3</v>
      </c>
      <c r="F223" s="186">
        <v>556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23943</v>
      </c>
      <c r="C225" s="231">
        <v>29915</v>
      </c>
      <c r="D225" s="231">
        <v>6391</v>
      </c>
      <c r="E225" s="231">
        <v>29076</v>
      </c>
      <c r="F225" s="232">
        <v>89325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472</v>
      </c>
      <c r="C228" s="185">
        <v>40</v>
      </c>
      <c r="D228" s="185">
        <v>335</v>
      </c>
      <c r="E228" s="185">
        <v>1677</v>
      </c>
      <c r="F228" s="186">
        <v>2524</v>
      </c>
    </row>
    <row r="229" spans="1:6" x14ac:dyDescent="0.2">
      <c r="A229" s="267" t="s">
        <v>46</v>
      </c>
      <c r="B229" s="185">
        <v>3908</v>
      </c>
      <c r="C229" s="185">
        <v>2547</v>
      </c>
      <c r="D229" s="185">
        <v>993</v>
      </c>
      <c r="E229" s="185">
        <v>5547</v>
      </c>
      <c r="F229" s="186">
        <v>12995</v>
      </c>
    </row>
    <row r="230" spans="1:6" x14ac:dyDescent="0.2">
      <c r="A230" s="267" t="s">
        <v>47</v>
      </c>
      <c r="B230" s="185">
        <v>1506</v>
      </c>
      <c r="C230" s="185">
        <v>3342</v>
      </c>
      <c r="D230" s="185">
        <v>250</v>
      </c>
      <c r="E230" s="185">
        <v>943</v>
      </c>
      <c r="F230" s="186">
        <v>6041</v>
      </c>
    </row>
    <row r="231" spans="1:6" x14ac:dyDescent="0.2">
      <c r="A231" s="267" t="s">
        <v>48</v>
      </c>
      <c r="B231" s="185">
        <v>399</v>
      </c>
      <c r="C231" s="185">
        <v>1487</v>
      </c>
      <c r="D231" s="185">
        <v>31</v>
      </c>
      <c r="E231" s="185">
        <v>164</v>
      </c>
      <c r="F231" s="186">
        <v>2081</v>
      </c>
    </row>
    <row r="232" spans="1:6" x14ac:dyDescent="0.2">
      <c r="A232" s="267" t="s">
        <v>49</v>
      </c>
      <c r="B232" s="185">
        <v>137</v>
      </c>
      <c r="C232" s="185">
        <v>724</v>
      </c>
      <c r="D232" s="185">
        <v>4</v>
      </c>
      <c r="E232" s="185">
        <v>29</v>
      </c>
      <c r="F232" s="186">
        <v>894</v>
      </c>
    </row>
    <row r="233" spans="1:6" x14ac:dyDescent="0.2">
      <c r="A233" s="267" t="s">
        <v>50</v>
      </c>
      <c r="B233" s="185">
        <v>30</v>
      </c>
      <c r="C233" s="185">
        <v>137</v>
      </c>
      <c r="D233" s="185">
        <v>0</v>
      </c>
      <c r="E233" s="185">
        <v>1</v>
      </c>
      <c r="F233" s="186">
        <v>168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6452</v>
      </c>
      <c r="C235" s="231">
        <v>8277</v>
      </c>
      <c r="D235" s="231">
        <v>1613</v>
      </c>
      <c r="E235" s="231">
        <v>8361</v>
      </c>
      <c r="F235" s="232">
        <v>24703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300</v>
      </c>
      <c r="C238" s="185">
        <v>16</v>
      </c>
      <c r="D238" s="185">
        <v>202</v>
      </c>
      <c r="E238" s="185">
        <v>1198</v>
      </c>
      <c r="F238" s="186">
        <v>1716</v>
      </c>
    </row>
    <row r="239" spans="1:6" s="49" customFormat="1" x14ac:dyDescent="0.2">
      <c r="A239" s="267" t="s">
        <v>46</v>
      </c>
      <c r="B239" s="185">
        <v>3211</v>
      </c>
      <c r="C239" s="185">
        <v>1819</v>
      </c>
      <c r="D239" s="185">
        <v>651</v>
      </c>
      <c r="E239" s="185">
        <v>4591</v>
      </c>
      <c r="F239" s="186">
        <v>10272</v>
      </c>
    </row>
    <row r="240" spans="1:6" s="49" customFormat="1" x14ac:dyDescent="0.2">
      <c r="A240" s="267" t="s">
        <v>47</v>
      </c>
      <c r="B240" s="185">
        <v>1406</v>
      </c>
      <c r="C240" s="185">
        <v>3188</v>
      </c>
      <c r="D240" s="185">
        <v>177</v>
      </c>
      <c r="E240" s="185">
        <v>989</v>
      </c>
      <c r="F240" s="186">
        <v>5760</v>
      </c>
    </row>
    <row r="241" spans="1:13" s="49" customFormat="1" x14ac:dyDescent="0.2">
      <c r="A241" s="267" t="s">
        <v>48</v>
      </c>
      <c r="B241" s="185">
        <v>362</v>
      </c>
      <c r="C241" s="185">
        <v>1770</v>
      </c>
      <c r="D241" s="185">
        <v>23</v>
      </c>
      <c r="E241" s="185">
        <v>157</v>
      </c>
      <c r="F241" s="186">
        <v>2312</v>
      </c>
    </row>
    <row r="242" spans="1:13" s="49" customFormat="1" x14ac:dyDescent="0.2">
      <c r="A242" s="267" t="s">
        <v>49</v>
      </c>
      <c r="B242" s="185">
        <v>143</v>
      </c>
      <c r="C242" s="185">
        <v>774</v>
      </c>
      <c r="D242" s="185">
        <v>3</v>
      </c>
      <c r="E242" s="185">
        <v>29</v>
      </c>
      <c r="F242" s="186">
        <v>949</v>
      </c>
    </row>
    <row r="243" spans="1:13" s="49" customFormat="1" x14ac:dyDescent="0.2">
      <c r="A243" s="267" t="s">
        <v>50</v>
      </c>
      <c r="B243" s="185">
        <v>24</v>
      </c>
      <c r="C243" s="185">
        <v>148</v>
      </c>
      <c r="D243" s="185">
        <v>0</v>
      </c>
      <c r="E243" s="185">
        <v>1</v>
      </c>
      <c r="F243" s="186">
        <v>173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5446</v>
      </c>
      <c r="C245" s="237">
        <v>7715</v>
      </c>
      <c r="D245" s="237">
        <v>1056</v>
      </c>
      <c r="E245" s="237">
        <v>6965</v>
      </c>
      <c r="F245" s="238">
        <v>21182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70</v>
      </c>
      <c r="B247" s="359" t="s">
        <v>0</v>
      </c>
      <c r="C247" s="359"/>
      <c r="D247" s="359"/>
      <c r="E247" s="359"/>
      <c r="F247" s="359"/>
      <c r="H247" s="359" t="s">
        <v>0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23098</v>
      </c>
      <c r="C261" s="244">
        <v>28427</v>
      </c>
      <c r="D261" s="244">
        <v>5660</v>
      </c>
      <c r="E261" s="244">
        <v>28724</v>
      </c>
      <c r="F261" s="21">
        <v>85909</v>
      </c>
    </row>
    <row r="262" spans="1:13" x14ac:dyDescent="0.2">
      <c r="A262" s="184" t="s">
        <v>24</v>
      </c>
      <c r="B262" s="160">
        <v>845</v>
      </c>
      <c r="C262" s="244">
        <v>1488</v>
      </c>
      <c r="D262" s="244">
        <v>731</v>
      </c>
      <c r="E262" s="244">
        <v>352</v>
      </c>
      <c r="F262" s="21">
        <v>3416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23943</v>
      </c>
      <c r="C264" s="192">
        <v>29915</v>
      </c>
      <c r="D264" s="192">
        <v>6391</v>
      </c>
      <c r="E264" s="192">
        <v>29076</v>
      </c>
      <c r="F264" s="193">
        <v>89325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6249</v>
      </c>
      <c r="C268" s="244">
        <v>7737</v>
      </c>
      <c r="D268" s="244">
        <v>1418</v>
      </c>
      <c r="E268" s="244">
        <v>8275</v>
      </c>
      <c r="F268" s="21">
        <v>23679</v>
      </c>
    </row>
    <row r="269" spans="1:13" x14ac:dyDescent="0.2">
      <c r="A269" s="184" t="s">
        <v>24</v>
      </c>
      <c r="B269" s="160">
        <v>203</v>
      </c>
      <c r="C269" s="244">
        <v>540</v>
      </c>
      <c r="D269" s="244">
        <v>195</v>
      </c>
      <c r="E269" s="244">
        <v>86</v>
      </c>
      <c r="F269" s="21">
        <v>1024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6452</v>
      </c>
      <c r="C271" s="192">
        <v>8277</v>
      </c>
      <c r="D271" s="192">
        <v>1613</v>
      </c>
      <c r="E271" s="192">
        <v>8361</v>
      </c>
      <c r="F271" s="193">
        <v>24703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5243</v>
      </c>
      <c r="C275" s="185">
        <v>7593</v>
      </c>
      <c r="D275" s="185">
        <v>917</v>
      </c>
      <c r="E275" s="185">
        <v>6899</v>
      </c>
      <c r="F275" s="186">
        <v>20652</v>
      </c>
    </row>
    <row r="276" spans="1:6" x14ac:dyDescent="0.2">
      <c r="A276" s="184" t="s">
        <v>24</v>
      </c>
      <c r="B276" s="185">
        <v>203</v>
      </c>
      <c r="C276" s="185">
        <v>122</v>
      </c>
      <c r="D276" s="185">
        <v>139</v>
      </c>
      <c r="E276" s="185">
        <v>66</v>
      </c>
      <c r="F276" s="186">
        <v>530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5446</v>
      </c>
      <c r="C278" s="237">
        <v>7715</v>
      </c>
      <c r="D278" s="237">
        <v>1056</v>
      </c>
      <c r="E278" s="237">
        <v>6965</v>
      </c>
      <c r="F278" s="238">
        <v>21182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110</v>
      </c>
      <c r="B1" s="359" t="s">
        <v>6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7772</v>
      </c>
      <c r="C17" s="15">
        <v>936.23546062789501</v>
      </c>
      <c r="D17" s="151">
        <v>6123</v>
      </c>
      <c r="E17" s="15">
        <v>1435.4486362894006</v>
      </c>
      <c r="F17" s="151">
        <v>1459</v>
      </c>
      <c r="G17" s="15">
        <v>673.61000685400961</v>
      </c>
      <c r="H17" s="151">
        <v>6150</v>
      </c>
      <c r="I17" s="15">
        <v>656.1492682926829</v>
      </c>
      <c r="J17" s="151">
        <v>21504</v>
      </c>
      <c r="K17" s="15">
        <v>980.45889136904759</v>
      </c>
    </row>
    <row r="18" spans="1:214" x14ac:dyDescent="0.2">
      <c r="A18" s="150" t="s">
        <v>14</v>
      </c>
      <c r="B18" s="151">
        <v>7688</v>
      </c>
      <c r="C18" s="15">
        <v>946.71579084287202</v>
      </c>
      <c r="D18" s="151">
        <v>6030</v>
      </c>
      <c r="E18" s="15">
        <v>1443.8859038142621</v>
      </c>
      <c r="F18" s="151">
        <v>1582</v>
      </c>
      <c r="G18" s="15">
        <v>688.03350189633375</v>
      </c>
      <c r="H18" s="151">
        <v>5078</v>
      </c>
      <c r="I18" s="15">
        <v>662.16443481685701</v>
      </c>
      <c r="J18" s="151">
        <v>20378</v>
      </c>
      <c r="K18" s="15">
        <v>1002.8425262538032</v>
      </c>
    </row>
    <row r="19" spans="1:214" x14ac:dyDescent="0.2">
      <c r="A19" s="150" t="s">
        <v>15</v>
      </c>
      <c r="B19" s="151">
        <v>7619</v>
      </c>
      <c r="C19" s="15">
        <v>952.88056175351096</v>
      </c>
      <c r="D19" s="151">
        <v>4850</v>
      </c>
      <c r="E19" s="15">
        <v>1486.379793814433</v>
      </c>
      <c r="F19" s="151">
        <v>1275</v>
      </c>
      <c r="G19" s="15">
        <v>703.98274509803923</v>
      </c>
      <c r="H19" s="151">
        <v>4850</v>
      </c>
      <c r="I19" s="15">
        <v>666.59958762886595</v>
      </c>
      <c r="J19" s="151">
        <v>18594</v>
      </c>
      <c r="K19" s="15">
        <v>1000.297192642788</v>
      </c>
    </row>
    <row r="20" spans="1:214" x14ac:dyDescent="0.2">
      <c r="A20" s="150" t="s">
        <v>16</v>
      </c>
      <c r="B20" s="151">
        <v>7346</v>
      </c>
      <c r="C20" s="15">
        <v>937.78151374897902</v>
      </c>
      <c r="D20" s="151">
        <v>4627</v>
      </c>
      <c r="E20" s="15">
        <v>1488.7136373460125</v>
      </c>
      <c r="F20" s="151">
        <v>1497</v>
      </c>
      <c r="G20" s="15">
        <v>679.44756179024716</v>
      </c>
      <c r="H20" s="151">
        <v>4839</v>
      </c>
      <c r="I20" s="15">
        <v>669.06592271130398</v>
      </c>
      <c r="J20" s="151">
        <v>18309</v>
      </c>
      <c r="K20" s="15">
        <v>984.86875307225955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30425</v>
      </c>
      <c r="C22" s="154">
        <v>943.42524239934266</v>
      </c>
      <c r="D22" s="153">
        <v>21630</v>
      </c>
      <c r="E22" s="154">
        <v>1460.6150716597319</v>
      </c>
      <c r="F22" s="153">
        <v>5813</v>
      </c>
      <c r="G22" s="154">
        <v>685.70049888181666</v>
      </c>
      <c r="H22" s="153">
        <v>20917</v>
      </c>
      <c r="I22" s="154">
        <v>663.02089209733708</v>
      </c>
      <c r="J22" s="153">
        <v>78785</v>
      </c>
      <c r="K22" s="154">
        <v>991.95533413720887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6785</v>
      </c>
      <c r="C26" s="15">
        <v>1005.0484893146647</v>
      </c>
      <c r="D26" s="151">
        <v>5121</v>
      </c>
      <c r="E26" s="15">
        <v>1576.8355789884788</v>
      </c>
      <c r="F26" s="151">
        <v>957</v>
      </c>
      <c r="G26" s="15">
        <v>714.90700104493203</v>
      </c>
      <c r="H26" s="151">
        <v>5043</v>
      </c>
      <c r="I26" s="15">
        <v>699.7580805076343</v>
      </c>
      <c r="J26" s="151">
        <v>17906</v>
      </c>
      <c r="K26" s="15">
        <v>1067.0877918016308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6785</v>
      </c>
      <c r="C31" s="154">
        <v>1005.0484893146647</v>
      </c>
      <c r="D31" s="153">
        <v>5121</v>
      </c>
      <c r="E31" s="154">
        <v>1576.8355789884788</v>
      </c>
      <c r="F31" s="153">
        <v>957</v>
      </c>
      <c r="G31" s="154">
        <v>714.90700104493203</v>
      </c>
      <c r="H31" s="153">
        <v>5043</v>
      </c>
      <c r="I31" s="154">
        <v>699.7580805076343</v>
      </c>
      <c r="J31" s="153">
        <v>17906</v>
      </c>
      <c r="K31" s="154">
        <v>1067.0877918016308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90</v>
      </c>
      <c r="B1" s="359" t="s">
        <v>6</v>
      </c>
      <c r="C1" s="359"/>
      <c r="D1" s="359"/>
      <c r="E1" s="359"/>
      <c r="F1" s="359"/>
      <c r="H1" s="359" t="s">
        <v>6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15450</v>
      </c>
      <c r="C14" s="185">
        <v>13954</v>
      </c>
      <c r="D14" s="185">
        <v>3670</v>
      </c>
      <c r="E14" s="185">
        <v>4415</v>
      </c>
      <c r="F14" s="186">
        <v>37489</v>
      </c>
    </row>
    <row r="15" spans="1:13" ht="15" customHeight="1" x14ac:dyDescent="0.2">
      <c r="A15" s="184" t="s">
        <v>27</v>
      </c>
      <c r="B15" s="185">
        <v>14975</v>
      </c>
      <c r="C15" s="185">
        <v>7676</v>
      </c>
      <c r="D15" s="185">
        <v>2143</v>
      </c>
      <c r="E15" s="185">
        <v>16502</v>
      </c>
      <c r="F15" s="186">
        <v>41296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30425</v>
      </c>
      <c r="C17" s="192">
        <v>21630</v>
      </c>
      <c r="D17" s="192">
        <v>5813</v>
      </c>
      <c r="E17" s="192">
        <v>20917</v>
      </c>
      <c r="F17" s="193">
        <v>78785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E19" s="197"/>
      <c r="F19" s="199"/>
      <c r="H19" s="165"/>
    </row>
    <row r="20" spans="1:13" x14ac:dyDescent="0.2">
      <c r="A20" s="184" t="s">
        <v>26</v>
      </c>
      <c r="B20" s="185">
        <v>3957</v>
      </c>
      <c r="C20" s="185">
        <v>3705</v>
      </c>
      <c r="D20" s="185">
        <v>929</v>
      </c>
      <c r="E20" s="185">
        <v>1313</v>
      </c>
      <c r="F20" s="186">
        <v>9904</v>
      </c>
    </row>
    <row r="21" spans="1:13" x14ac:dyDescent="0.2">
      <c r="A21" s="184" t="s">
        <v>27</v>
      </c>
      <c r="B21" s="185">
        <v>3815</v>
      </c>
      <c r="C21" s="185">
        <v>2418</v>
      </c>
      <c r="D21" s="185">
        <v>530</v>
      </c>
      <c r="E21" s="185">
        <v>4837</v>
      </c>
      <c r="F21" s="186">
        <v>11600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7772</v>
      </c>
      <c r="C23" s="192">
        <v>6123</v>
      </c>
      <c r="D23" s="192">
        <v>1459</v>
      </c>
      <c r="E23" s="192">
        <v>6150</v>
      </c>
      <c r="F23" s="193">
        <v>21504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3502</v>
      </c>
      <c r="C26" s="185">
        <v>3643</v>
      </c>
      <c r="D26" s="185">
        <v>589</v>
      </c>
      <c r="E26" s="185">
        <v>975</v>
      </c>
      <c r="F26" s="186">
        <v>8709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3283</v>
      </c>
      <c r="C27" s="185">
        <v>1478</v>
      </c>
      <c r="D27" s="185">
        <v>368</v>
      </c>
      <c r="E27" s="185">
        <v>4068</v>
      </c>
      <c r="F27" s="186">
        <v>9197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6785</v>
      </c>
      <c r="C29" s="206">
        <v>5121</v>
      </c>
      <c r="D29" s="206">
        <v>957</v>
      </c>
      <c r="E29" s="206">
        <v>5043</v>
      </c>
      <c r="F29" s="207">
        <v>17906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113</v>
      </c>
      <c r="B38" s="359" t="s">
        <v>6</v>
      </c>
      <c r="C38" s="359"/>
      <c r="D38" s="359"/>
      <c r="E38" s="359"/>
      <c r="F38" s="359"/>
      <c r="H38" s="359" t="s">
        <v>6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+FPLD_tot!B50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67.27</v>
      </c>
      <c r="C51" s="212">
        <v>62.28</v>
      </c>
      <c r="D51" s="212">
        <v>57.07</v>
      </c>
      <c r="E51" s="212">
        <v>77.63</v>
      </c>
      <c r="F51" s="213">
        <v>65.63</v>
      </c>
    </row>
    <row r="52" spans="1:6" s="49" customFormat="1" x14ac:dyDescent="0.2">
      <c r="A52" s="184" t="s">
        <v>27</v>
      </c>
      <c r="B52" s="212">
        <v>67.25</v>
      </c>
      <c r="C52" s="212">
        <v>61.72</v>
      </c>
      <c r="D52" s="212">
        <v>55.71</v>
      </c>
      <c r="E52" s="212">
        <v>73.930000000000007</v>
      </c>
      <c r="F52" s="213">
        <v>68.290000000000006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67.260000000000005</v>
      </c>
      <c r="C54" s="217">
        <v>62.08</v>
      </c>
      <c r="D54" s="217">
        <v>56.57</v>
      </c>
      <c r="E54" s="217">
        <v>74.709999999999994</v>
      </c>
      <c r="F54" s="218">
        <v>67.02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67.3</v>
      </c>
      <c r="C57" s="212">
        <v>62.31</v>
      </c>
      <c r="D57" s="212">
        <v>56.84</v>
      </c>
      <c r="E57" s="212">
        <v>77.16</v>
      </c>
      <c r="F57" s="213">
        <v>65.760000000000005</v>
      </c>
    </row>
    <row r="58" spans="1:6" x14ac:dyDescent="0.2">
      <c r="A58" s="184" t="s">
        <v>27</v>
      </c>
      <c r="B58" s="212">
        <v>67.25</v>
      </c>
      <c r="C58" s="212">
        <v>61.72</v>
      </c>
      <c r="D58" s="212">
        <v>55.3</v>
      </c>
      <c r="E58" s="212">
        <v>74.010000000000005</v>
      </c>
      <c r="F58" s="213">
        <v>68.37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67.28</v>
      </c>
      <c r="C60" s="217">
        <v>62.08</v>
      </c>
      <c r="D60" s="217">
        <v>56.28</v>
      </c>
      <c r="E60" s="217">
        <v>74.680000000000007</v>
      </c>
      <c r="F60" s="218">
        <v>67.17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67.319999999999993</v>
      </c>
      <c r="C63" s="212">
        <v>62.26</v>
      </c>
      <c r="D63" s="212">
        <v>57.36</v>
      </c>
      <c r="E63" s="212">
        <v>79.39</v>
      </c>
      <c r="F63" s="213">
        <v>65.88</v>
      </c>
    </row>
    <row r="64" spans="1:6" x14ac:dyDescent="0.2">
      <c r="A64" s="184" t="s">
        <v>27</v>
      </c>
      <c r="B64" s="212">
        <v>67.25</v>
      </c>
      <c r="C64" s="212">
        <v>61.68</v>
      </c>
      <c r="D64" s="212">
        <v>56.05</v>
      </c>
      <c r="E64" s="212">
        <v>74.97</v>
      </c>
      <c r="F64" s="213">
        <v>69.319999999999993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67.290000000000006</v>
      </c>
      <c r="C66" s="225">
        <v>62.1</v>
      </c>
      <c r="D66" s="225">
        <v>56.85</v>
      </c>
      <c r="E66" s="225">
        <v>75.819999999999993</v>
      </c>
      <c r="F66" s="226">
        <v>67.650000000000006</v>
      </c>
    </row>
    <row r="67" spans="1:13" ht="15" customHeight="1" x14ac:dyDescent="0.2"/>
    <row r="74" spans="1:13" x14ac:dyDescent="0.2">
      <c r="A74" s="2" t="s">
        <v>114</v>
      </c>
      <c r="B74" s="359" t="s">
        <v>6</v>
      </c>
      <c r="C74" s="359"/>
      <c r="D74" s="359"/>
      <c r="E74" s="359"/>
      <c r="F74" s="359"/>
      <c r="H74" s="359" t="s">
        <v>6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+FPLD_tot!B86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8348</v>
      </c>
      <c r="C87" s="185">
        <v>8180</v>
      </c>
      <c r="D87" s="185">
        <v>1210</v>
      </c>
      <c r="E87" s="185">
        <v>6121</v>
      </c>
      <c r="F87" s="229">
        <v>23859</v>
      </c>
    </row>
    <row r="88" spans="1:13" x14ac:dyDescent="0.2">
      <c r="A88" s="228" t="s">
        <v>33</v>
      </c>
      <c r="B88" s="185">
        <v>6336</v>
      </c>
      <c r="C88" s="185">
        <v>7474</v>
      </c>
      <c r="D88" s="185">
        <v>1221</v>
      </c>
      <c r="E88" s="185">
        <v>4920</v>
      </c>
      <c r="F88" s="186">
        <v>19951</v>
      </c>
    </row>
    <row r="89" spans="1:13" x14ac:dyDescent="0.2">
      <c r="A89" s="228" t="s">
        <v>34</v>
      </c>
      <c r="B89" s="185">
        <v>6707</v>
      </c>
      <c r="C89" s="185">
        <v>3662</v>
      </c>
      <c r="D89" s="185">
        <v>1282</v>
      </c>
      <c r="E89" s="185">
        <v>4221</v>
      </c>
      <c r="F89" s="186">
        <v>15872</v>
      </c>
    </row>
    <row r="90" spans="1:13" x14ac:dyDescent="0.2">
      <c r="A90" s="228" t="s">
        <v>35</v>
      </c>
      <c r="B90" s="185">
        <v>9034</v>
      </c>
      <c r="C90" s="185">
        <v>2314</v>
      </c>
      <c r="D90" s="185">
        <v>2100</v>
      </c>
      <c r="E90" s="185">
        <v>5655</v>
      </c>
      <c r="F90" s="186">
        <v>19103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30425</v>
      </c>
      <c r="C92" s="231">
        <v>21630</v>
      </c>
      <c r="D92" s="231">
        <v>5813</v>
      </c>
      <c r="E92" s="231">
        <v>20917</v>
      </c>
      <c r="F92" s="232">
        <v>78785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2130</v>
      </c>
      <c r="C95" s="185">
        <v>2242</v>
      </c>
      <c r="D95" s="185">
        <v>289</v>
      </c>
      <c r="E95" s="185">
        <v>1733</v>
      </c>
      <c r="F95" s="229">
        <v>6394</v>
      </c>
    </row>
    <row r="96" spans="1:13" x14ac:dyDescent="0.2">
      <c r="A96" s="228" t="s">
        <v>33</v>
      </c>
      <c r="B96" s="185">
        <v>1602</v>
      </c>
      <c r="C96" s="185">
        <v>2123</v>
      </c>
      <c r="D96" s="185">
        <v>311</v>
      </c>
      <c r="E96" s="185">
        <v>1449</v>
      </c>
      <c r="F96" s="186">
        <v>5485</v>
      </c>
    </row>
    <row r="97" spans="1:6" x14ac:dyDescent="0.2">
      <c r="A97" s="228" t="s">
        <v>34</v>
      </c>
      <c r="B97" s="185">
        <v>1657</v>
      </c>
      <c r="C97" s="185">
        <v>1067</v>
      </c>
      <c r="D97" s="185">
        <v>320</v>
      </c>
      <c r="E97" s="185">
        <v>1291</v>
      </c>
      <c r="F97" s="186">
        <v>4335</v>
      </c>
    </row>
    <row r="98" spans="1:6" x14ac:dyDescent="0.2">
      <c r="A98" s="228" t="s">
        <v>35</v>
      </c>
      <c r="B98" s="185">
        <v>2383</v>
      </c>
      <c r="C98" s="185">
        <v>691</v>
      </c>
      <c r="D98" s="185">
        <v>539</v>
      </c>
      <c r="E98" s="185">
        <v>1677</v>
      </c>
      <c r="F98" s="186">
        <v>5290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7772</v>
      </c>
      <c r="C100" s="231">
        <v>6123</v>
      </c>
      <c r="D100" s="231">
        <v>1459</v>
      </c>
      <c r="E100" s="231">
        <v>6150</v>
      </c>
      <c r="F100" s="232">
        <v>21504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1889</v>
      </c>
      <c r="C103" s="185">
        <v>1948</v>
      </c>
      <c r="D103" s="185">
        <v>225</v>
      </c>
      <c r="E103" s="185">
        <v>1452</v>
      </c>
      <c r="F103" s="229">
        <v>5514</v>
      </c>
    </row>
    <row r="104" spans="1:6" x14ac:dyDescent="0.2">
      <c r="A104" s="228" t="s">
        <v>33</v>
      </c>
      <c r="B104" s="185">
        <v>1415</v>
      </c>
      <c r="C104" s="185">
        <v>1745</v>
      </c>
      <c r="D104" s="185">
        <v>230</v>
      </c>
      <c r="E104" s="185">
        <v>1154</v>
      </c>
      <c r="F104" s="186">
        <v>4544</v>
      </c>
    </row>
    <row r="105" spans="1:6" x14ac:dyDescent="0.2">
      <c r="A105" s="228" t="s">
        <v>34</v>
      </c>
      <c r="B105" s="185">
        <v>1456</v>
      </c>
      <c r="C105" s="185">
        <v>836</v>
      </c>
      <c r="D105" s="185">
        <v>202</v>
      </c>
      <c r="E105" s="185">
        <v>1041</v>
      </c>
      <c r="F105" s="186">
        <v>3535</v>
      </c>
    </row>
    <row r="106" spans="1:6" x14ac:dyDescent="0.2">
      <c r="A106" s="228" t="s">
        <v>35</v>
      </c>
      <c r="B106" s="185">
        <v>2025</v>
      </c>
      <c r="C106" s="185">
        <v>592</v>
      </c>
      <c r="D106" s="185">
        <v>300</v>
      </c>
      <c r="E106" s="185">
        <v>1396</v>
      </c>
      <c r="F106" s="186">
        <v>4313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6785</v>
      </c>
      <c r="C108" s="237">
        <v>5121</v>
      </c>
      <c r="D108" s="237">
        <v>957</v>
      </c>
      <c r="E108" s="237">
        <v>5043</v>
      </c>
      <c r="F108" s="238">
        <v>17906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177</v>
      </c>
      <c r="B116" s="359" t="s">
        <v>6</v>
      </c>
      <c r="C116" s="359"/>
      <c r="D116" s="359"/>
      <c r="E116" s="359"/>
      <c r="F116" s="359"/>
      <c r="H116" s="359" t="s">
        <v>6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+FPLD_tot!B128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0</v>
      </c>
      <c r="C129" s="244">
        <v>3</v>
      </c>
      <c r="D129" s="244">
        <v>1937</v>
      </c>
      <c r="E129" s="244">
        <v>1174</v>
      </c>
      <c r="F129" s="229">
        <v>3114</v>
      </c>
    </row>
    <row r="130" spans="1:13" x14ac:dyDescent="0.2">
      <c r="A130" s="184" t="s">
        <v>23</v>
      </c>
      <c r="B130" s="244">
        <v>0</v>
      </c>
      <c r="C130" s="244">
        <v>3770</v>
      </c>
      <c r="D130" s="244">
        <v>1767</v>
      </c>
      <c r="E130" s="244">
        <v>924</v>
      </c>
      <c r="F130" s="229">
        <v>6461</v>
      </c>
    </row>
    <row r="131" spans="1:13" x14ac:dyDescent="0.2">
      <c r="A131" s="184" t="s">
        <v>21</v>
      </c>
      <c r="B131" s="244">
        <v>3</v>
      </c>
      <c r="C131" s="244">
        <v>15625</v>
      </c>
      <c r="D131" s="244">
        <v>1770</v>
      </c>
      <c r="E131" s="244">
        <v>1502</v>
      </c>
      <c r="F131" s="229">
        <v>18900</v>
      </c>
    </row>
    <row r="132" spans="1:13" x14ac:dyDescent="0.2">
      <c r="A132" s="184" t="s">
        <v>97</v>
      </c>
      <c r="B132" s="244">
        <v>28994</v>
      </c>
      <c r="C132" s="244">
        <v>2232</v>
      </c>
      <c r="D132" s="244">
        <v>311</v>
      </c>
      <c r="E132" s="244">
        <v>1262</v>
      </c>
      <c r="F132" s="229">
        <v>32799</v>
      </c>
    </row>
    <row r="133" spans="1:13" x14ac:dyDescent="0.2">
      <c r="A133" s="184" t="s">
        <v>98</v>
      </c>
      <c r="B133" s="244">
        <v>1428</v>
      </c>
      <c r="C133" s="244">
        <v>0</v>
      </c>
      <c r="D133" s="244">
        <v>28</v>
      </c>
      <c r="E133" s="244">
        <v>16055</v>
      </c>
      <c r="F133" s="21">
        <v>17511</v>
      </c>
    </row>
    <row r="134" spans="1:13" s="49" customFormat="1" x14ac:dyDescent="0.2">
      <c r="A134" s="110" t="s">
        <v>11</v>
      </c>
      <c r="B134" s="231">
        <v>30425</v>
      </c>
      <c r="C134" s="231">
        <v>21630</v>
      </c>
      <c r="D134" s="231">
        <v>5813</v>
      </c>
      <c r="E134" s="231">
        <v>20917</v>
      </c>
      <c r="F134" s="232">
        <v>78785</v>
      </c>
    </row>
    <row r="135" spans="1:13" s="165" customFormat="1" x14ac:dyDescent="0.2">
      <c r="A135" s="245" t="s">
        <v>82</v>
      </c>
      <c r="B135" s="246">
        <v>67.260000000000005</v>
      </c>
      <c r="C135" s="247">
        <v>62.08</v>
      </c>
      <c r="D135" s="247">
        <v>56.57</v>
      </c>
      <c r="E135" s="247">
        <v>74.709999999999994</v>
      </c>
      <c r="F135" s="247">
        <v>67.02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0</v>
      </c>
      <c r="C138" s="244">
        <v>1</v>
      </c>
      <c r="D138" s="244">
        <v>500</v>
      </c>
      <c r="E138" s="244">
        <v>338</v>
      </c>
      <c r="F138" s="229">
        <v>839</v>
      </c>
    </row>
    <row r="139" spans="1:13" s="253" customFormat="1" x14ac:dyDescent="0.2">
      <c r="A139" s="184" t="s">
        <v>23</v>
      </c>
      <c r="B139" s="244">
        <v>0</v>
      </c>
      <c r="C139" s="244">
        <v>1087</v>
      </c>
      <c r="D139" s="244">
        <v>459</v>
      </c>
      <c r="E139" s="244">
        <v>290</v>
      </c>
      <c r="F139" s="229">
        <v>1836</v>
      </c>
    </row>
    <row r="140" spans="1:13" s="253" customFormat="1" x14ac:dyDescent="0.2">
      <c r="A140" s="184" t="s">
        <v>21</v>
      </c>
      <c r="B140" s="244">
        <v>2</v>
      </c>
      <c r="C140" s="244">
        <v>4285</v>
      </c>
      <c r="D140" s="244">
        <v>421</v>
      </c>
      <c r="E140" s="244">
        <v>432</v>
      </c>
      <c r="F140" s="229">
        <v>5140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7370</v>
      </c>
      <c r="C141" s="244">
        <v>750</v>
      </c>
      <c r="D141" s="244">
        <v>69</v>
      </c>
      <c r="E141" s="244">
        <v>357</v>
      </c>
      <c r="F141" s="229">
        <v>8546</v>
      </c>
    </row>
    <row r="142" spans="1:13" s="155" customFormat="1" x14ac:dyDescent="0.2">
      <c r="A142" s="184" t="s">
        <v>98</v>
      </c>
      <c r="B142" s="244">
        <v>400</v>
      </c>
      <c r="C142" s="244">
        <v>0</v>
      </c>
      <c r="D142" s="244">
        <v>10</v>
      </c>
      <c r="E142" s="244">
        <v>4733</v>
      </c>
      <c r="F142" s="21">
        <v>5143</v>
      </c>
    </row>
    <row r="143" spans="1:13" s="165" customFormat="1" x14ac:dyDescent="0.2">
      <c r="A143" s="110" t="s">
        <v>11</v>
      </c>
      <c r="B143" s="231">
        <v>7772</v>
      </c>
      <c r="C143" s="231">
        <v>6123</v>
      </c>
      <c r="D143" s="231">
        <v>1459</v>
      </c>
      <c r="E143" s="231">
        <v>6150</v>
      </c>
      <c r="F143" s="232">
        <v>21504</v>
      </c>
    </row>
    <row r="144" spans="1:13" x14ac:dyDescent="0.2">
      <c r="A144" s="245" t="s">
        <v>82</v>
      </c>
      <c r="B144" s="246">
        <v>67.28</v>
      </c>
      <c r="C144" s="247">
        <v>62.08</v>
      </c>
      <c r="D144" s="247">
        <v>56.28</v>
      </c>
      <c r="E144" s="247">
        <v>74.680000000000007</v>
      </c>
      <c r="F144" s="247">
        <v>67.17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0</v>
      </c>
      <c r="C147" s="185">
        <v>0</v>
      </c>
      <c r="D147" s="185">
        <v>320</v>
      </c>
      <c r="E147" s="185">
        <v>212</v>
      </c>
      <c r="F147" s="186">
        <v>532</v>
      </c>
    </row>
    <row r="148" spans="1:14" x14ac:dyDescent="0.2">
      <c r="A148" s="184" t="s">
        <v>23</v>
      </c>
      <c r="B148" s="185">
        <v>0</v>
      </c>
      <c r="C148" s="185">
        <v>985</v>
      </c>
      <c r="D148" s="185">
        <v>278</v>
      </c>
      <c r="E148" s="185">
        <v>193</v>
      </c>
      <c r="F148" s="186">
        <v>1456</v>
      </c>
    </row>
    <row r="149" spans="1:14" x14ac:dyDescent="0.2">
      <c r="A149" s="184" t="s">
        <v>21</v>
      </c>
      <c r="B149" s="185">
        <v>0</v>
      </c>
      <c r="C149" s="185">
        <v>3628</v>
      </c>
      <c r="D149" s="185">
        <v>287</v>
      </c>
      <c r="E149" s="185">
        <v>314</v>
      </c>
      <c r="F149" s="186">
        <v>4229</v>
      </c>
    </row>
    <row r="150" spans="1:14" s="155" customFormat="1" x14ac:dyDescent="0.2">
      <c r="A150" s="184" t="s">
        <v>97</v>
      </c>
      <c r="B150" s="185">
        <v>6428</v>
      </c>
      <c r="C150" s="185">
        <v>508</v>
      </c>
      <c r="D150" s="185">
        <v>66</v>
      </c>
      <c r="E150" s="185">
        <v>286</v>
      </c>
      <c r="F150" s="186">
        <v>7288</v>
      </c>
    </row>
    <row r="151" spans="1:14" s="165" customFormat="1" x14ac:dyDescent="0.2">
      <c r="A151" s="184" t="s">
        <v>98</v>
      </c>
      <c r="B151" s="185">
        <v>357</v>
      </c>
      <c r="C151" s="185">
        <v>0</v>
      </c>
      <c r="D151" s="185">
        <v>6</v>
      </c>
      <c r="E151" s="185">
        <v>4038</v>
      </c>
      <c r="F151" s="186">
        <v>4401</v>
      </c>
    </row>
    <row r="152" spans="1:14" s="49" customFormat="1" x14ac:dyDescent="0.2">
      <c r="A152" s="110" t="s">
        <v>11</v>
      </c>
      <c r="B152" s="255">
        <v>6785</v>
      </c>
      <c r="C152" s="255">
        <v>5121</v>
      </c>
      <c r="D152" s="255">
        <v>957</v>
      </c>
      <c r="E152" s="255">
        <v>5043</v>
      </c>
      <c r="F152" s="164">
        <v>17906</v>
      </c>
    </row>
    <row r="153" spans="1:14" x14ac:dyDescent="0.2">
      <c r="A153" s="245" t="s">
        <v>82</v>
      </c>
      <c r="B153" s="246">
        <v>67.290000000000006</v>
      </c>
      <c r="C153" s="247">
        <v>62.1</v>
      </c>
      <c r="D153" s="247">
        <v>56.85</v>
      </c>
      <c r="E153" s="247">
        <v>75.819999999999993</v>
      </c>
      <c r="F153" s="247">
        <v>67.650000000000006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178</v>
      </c>
      <c r="B159" s="359" t="s">
        <v>6</v>
      </c>
      <c r="C159" s="359"/>
      <c r="D159" s="359"/>
      <c r="E159" s="359"/>
      <c r="F159" s="359"/>
      <c r="H159" s="2" t="s">
        <v>179</v>
      </c>
      <c r="I159" s="359" t="s">
        <v>6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/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+FPLD_tot!B171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920</v>
      </c>
      <c r="C172" s="185">
        <v>35</v>
      </c>
      <c r="D172" s="185">
        <v>830</v>
      </c>
      <c r="E172" s="185">
        <v>2535</v>
      </c>
      <c r="F172" s="186">
        <v>4320</v>
      </c>
      <c r="H172" s="267" t="s">
        <v>45</v>
      </c>
      <c r="I172" s="185">
        <v>1794</v>
      </c>
      <c r="J172" s="185">
        <v>65</v>
      </c>
      <c r="K172" s="185">
        <v>810</v>
      </c>
      <c r="L172" s="185">
        <v>3374</v>
      </c>
      <c r="M172" s="186">
        <v>6043</v>
      </c>
    </row>
    <row r="173" spans="1:13" x14ac:dyDescent="0.2">
      <c r="A173" s="267" t="s">
        <v>46</v>
      </c>
      <c r="B173" s="185">
        <v>8027</v>
      </c>
      <c r="C173" s="185">
        <v>2930</v>
      </c>
      <c r="D173" s="185">
        <v>2113</v>
      </c>
      <c r="E173" s="185">
        <v>1770</v>
      </c>
      <c r="F173" s="186">
        <v>14840</v>
      </c>
      <c r="H173" s="267" t="s">
        <v>46</v>
      </c>
      <c r="I173" s="185">
        <v>10252</v>
      </c>
      <c r="J173" s="185">
        <v>3895</v>
      </c>
      <c r="K173" s="185">
        <v>1157</v>
      </c>
      <c r="L173" s="185">
        <v>10467</v>
      </c>
      <c r="M173" s="186">
        <v>25771</v>
      </c>
    </row>
    <row r="174" spans="1:13" x14ac:dyDescent="0.2">
      <c r="A174" s="267" t="s">
        <v>47</v>
      </c>
      <c r="B174" s="185">
        <v>3744</v>
      </c>
      <c r="C174" s="185">
        <v>4693</v>
      </c>
      <c r="D174" s="185">
        <v>547</v>
      </c>
      <c r="E174" s="185">
        <v>91</v>
      </c>
      <c r="F174" s="186">
        <v>9075</v>
      </c>
      <c r="H174" s="267" t="s">
        <v>47</v>
      </c>
      <c r="I174" s="185">
        <v>2243</v>
      </c>
      <c r="J174" s="185">
        <v>2572</v>
      </c>
      <c r="K174" s="185">
        <v>153</v>
      </c>
      <c r="L174" s="185">
        <v>1929</v>
      </c>
      <c r="M174" s="186">
        <v>6897</v>
      </c>
    </row>
    <row r="175" spans="1:13" x14ac:dyDescent="0.2">
      <c r="A175" s="267" t="s">
        <v>48</v>
      </c>
      <c r="B175" s="185">
        <v>1368</v>
      </c>
      <c r="C175" s="185">
        <v>3082</v>
      </c>
      <c r="D175" s="185">
        <v>117</v>
      </c>
      <c r="E175" s="185">
        <v>12</v>
      </c>
      <c r="F175" s="186">
        <v>4579</v>
      </c>
      <c r="H175" s="267" t="s">
        <v>48</v>
      </c>
      <c r="I175" s="185">
        <v>432</v>
      </c>
      <c r="J175" s="185">
        <v>682</v>
      </c>
      <c r="K175" s="185">
        <v>20</v>
      </c>
      <c r="L175" s="185">
        <v>521</v>
      </c>
      <c r="M175" s="186">
        <v>1655</v>
      </c>
    </row>
    <row r="176" spans="1:13" x14ac:dyDescent="0.2">
      <c r="A176" s="267" t="s">
        <v>49</v>
      </c>
      <c r="B176" s="185">
        <v>981</v>
      </c>
      <c r="C176" s="185">
        <v>2281</v>
      </c>
      <c r="D176" s="185">
        <v>51</v>
      </c>
      <c r="E176" s="185">
        <v>7</v>
      </c>
      <c r="F176" s="186">
        <v>3320</v>
      </c>
      <c r="H176" s="267" t="s">
        <v>49</v>
      </c>
      <c r="I176" s="185">
        <v>222</v>
      </c>
      <c r="J176" s="185">
        <v>363</v>
      </c>
      <c r="K176" s="185">
        <v>3</v>
      </c>
      <c r="L176" s="185">
        <v>195</v>
      </c>
      <c r="M176" s="186">
        <v>783</v>
      </c>
    </row>
    <row r="177" spans="1:13" x14ac:dyDescent="0.2">
      <c r="A177" s="267" t="s">
        <v>50</v>
      </c>
      <c r="B177" s="185">
        <v>410</v>
      </c>
      <c r="C177" s="185">
        <v>933</v>
      </c>
      <c r="D177" s="185">
        <v>12</v>
      </c>
      <c r="E177" s="185">
        <v>0</v>
      </c>
      <c r="F177" s="186">
        <v>1355</v>
      </c>
      <c r="H177" s="267" t="s">
        <v>50</v>
      </c>
      <c r="I177" s="185">
        <v>32</v>
      </c>
      <c r="J177" s="185">
        <v>99</v>
      </c>
      <c r="K177" s="185">
        <v>0</v>
      </c>
      <c r="L177" s="185">
        <v>16</v>
      </c>
      <c r="M177" s="186">
        <v>147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15450</v>
      </c>
      <c r="C179" s="231">
        <v>13954</v>
      </c>
      <c r="D179" s="231">
        <v>3670</v>
      </c>
      <c r="E179" s="231">
        <v>4415</v>
      </c>
      <c r="F179" s="232">
        <v>37489</v>
      </c>
      <c r="H179" s="110" t="s">
        <v>11</v>
      </c>
      <c r="I179" s="231">
        <v>14975</v>
      </c>
      <c r="J179" s="231">
        <v>7676</v>
      </c>
      <c r="K179" s="231">
        <v>2143</v>
      </c>
      <c r="L179" s="231">
        <v>16502</v>
      </c>
      <c r="M179" s="232">
        <v>41296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236</v>
      </c>
      <c r="C182" s="185">
        <v>12</v>
      </c>
      <c r="D182" s="185">
        <v>201</v>
      </c>
      <c r="E182" s="185">
        <v>776</v>
      </c>
      <c r="F182" s="186">
        <v>1225</v>
      </c>
      <c r="H182" s="267" t="s">
        <v>45</v>
      </c>
      <c r="I182" s="185">
        <v>443</v>
      </c>
      <c r="J182" s="185">
        <v>18</v>
      </c>
      <c r="K182" s="185">
        <v>215</v>
      </c>
      <c r="L182" s="185">
        <v>1008</v>
      </c>
      <c r="M182" s="186">
        <v>1684</v>
      </c>
    </row>
    <row r="183" spans="1:13" x14ac:dyDescent="0.2">
      <c r="A183" s="267" t="s">
        <v>46</v>
      </c>
      <c r="B183" s="185">
        <v>2138</v>
      </c>
      <c r="C183" s="185">
        <v>846</v>
      </c>
      <c r="D183" s="185">
        <v>544</v>
      </c>
      <c r="E183" s="185">
        <v>503</v>
      </c>
      <c r="F183" s="186">
        <v>4031</v>
      </c>
      <c r="H183" s="267" t="s">
        <v>46</v>
      </c>
      <c r="I183" s="185">
        <v>2654</v>
      </c>
      <c r="J183" s="185">
        <v>1273</v>
      </c>
      <c r="K183" s="185">
        <v>283</v>
      </c>
      <c r="L183" s="185">
        <v>3059</v>
      </c>
      <c r="M183" s="186">
        <v>7269</v>
      </c>
    </row>
    <row r="184" spans="1:13" x14ac:dyDescent="0.2">
      <c r="A184" s="267" t="s">
        <v>47</v>
      </c>
      <c r="B184" s="185">
        <v>877</v>
      </c>
      <c r="C184" s="185">
        <v>1200</v>
      </c>
      <c r="D184" s="185">
        <v>135</v>
      </c>
      <c r="E184" s="185">
        <v>28</v>
      </c>
      <c r="F184" s="186">
        <v>2240</v>
      </c>
      <c r="H184" s="267" t="s">
        <v>47</v>
      </c>
      <c r="I184" s="185">
        <v>528</v>
      </c>
      <c r="J184" s="185">
        <v>795</v>
      </c>
      <c r="K184" s="185">
        <v>31</v>
      </c>
      <c r="L184" s="185">
        <v>559</v>
      </c>
      <c r="M184" s="186">
        <v>1913</v>
      </c>
    </row>
    <row r="185" spans="1:13" x14ac:dyDescent="0.2">
      <c r="A185" s="267" t="s">
        <v>48</v>
      </c>
      <c r="B185" s="185">
        <v>363</v>
      </c>
      <c r="C185" s="185">
        <v>797</v>
      </c>
      <c r="D185" s="185">
        <v>35</v>
      </c>
      <c r="E185" s="185">
        <v>4</v>
      </c>
      <c r="F185" s="186">
        <v>1199</v>
      </c>
      <c r="H185" s="267" t="s">
        <v>48</v>
      </c>
      <c r="I185" s="185">
        <v>130</v>
      </c>
      <c r="J185" s="185">
        <v>189</v>
      </c>
      <c r="K185" s="185">
        <v>1</v>
      </c>
      <c r="L185" s="185">
        <v>147</v>
      </c>
      <c r="M185" s="186">
        <v>467</v>
      </c>
    </row>
    <row r="186" spans="1:13" x14ac:dyDescent="0.2">
      <c r="A186" s="267" t="s">
        <v>49</v>
      </c>
      <c r="B186" s="185">
        <v>218</v>
      </c>
      <c r="C186" s="185">
        <v>580</v>
      </c>
      <c r="D186" s="185">
        <v>10</v>
      </c>
      <c r="E186" s="185">
        <v>2</v>
      </c>
      <c r="F186" s="186">
        <v>810</v>
      </c>
      <c r="H186" s="267" t="s">
        <v>49</v>
      </c>
      <c r="I186" s="185">
        <v>53</v>
      </c>
      <c r="J186" s="185">
        <v>113</v>
      </c>
      <c r="K186" s="185">
        <v>0</v>
      </c>
      <c r="L186" s="185">
        <v>62</v>
      </c>
      <c r="M186" s="186">
        <v>228</v>
      </c>
    </row>
    <row r="187" spans="1:13" x14ac:dyDescent="0.2">
      <c r="A187" s="267" t="s">
        <v>50</v>
      </c>
      <c r="B187" s="185">
        <v>125</v>
      </c>
      <c r="C187" s="185">
        <v>270</v>
      </c>
      <c r="D187" s="185">
        <v>4</v>
      </c>
      <c r="E187" s="185">
        <v>0</v>
      </c>
      <c r="F187" s="186">
        <v>399</v>
      </c>
      <c r="H187" s="267" t="s">
        <v>50</v>
      </c>
      <c r="I187" s="185">
        <v>7</v>
      </c>
      <c r="J187" s="185">
        <v>30</v>
      </c>
      <c r="K187" s="185">
        <v>0</v>
      </c>
      <c r="L187" s="185">
        <v>2</v>
      </c>
      <c r="M187" s="186">
        <v>39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3957</v>
      </c>
      <c r="C189" s="231">
        <v>3705</v>
      </c>
      <c r="D189" s="231">
        <v>929</v>
      </c>
      <c r="E189" s="231">
        <v>1313</v>
      </c>
      <c r="F189" s="232">
        <v>9904</v>
      </c>
      <c r="H189" s="110" t="s">
        <v>11</v>
      </c>
      <c r="I189" s="231">
        <v>3815</v>
      </c>
      <c r="J189" s="231">
        <v>2418</v>
      </c>
      <c r="K189" s="231">
        <v>530</v>
      </c>
      <c r="L189" s="231">
        <v>4837</v>
      </c>
      <c r="M189" s="232">
        <v>11600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160</v>
      </c>
      <c r="C192" s="185">
        <v>4</v>
      </c>
      <c r="D192" s="185">
        <v>126</v>
      </c>
      <c r="E192" s="185">
        <v>560</v>
      </c>
      <c r="F192" s="186">
        <v>850</v>
      </c>
      <c r="H192" s="267" t="s">
        <v>45</v>
      </c>
      <c r="I192" s="185">
        <v>330</v>
      </c>
      <c r="J192" s="185">
        <v>3</v>
      </c>
      <c r="K192" s="185">
        <v>122</v>
      </c>
      <c r="L192" s="185">
        <v>711</v>
      </c>
      <c r="M192" s="186">
        <v>1166</v>
      </c>
    </row>
    <row r="193" spans="1:13" s="49" customFormat="1" x14ac:dyDescent="0.2">
      <c r="A193" s="267" t="s">
        <v>46</v>
      </c>
      <c r="B193" s="185">
        <v>1734</v>
      </c>
      <c r="C193" s="185">
        <v>712</v>
      </c>
      <c r="D193" s="185">
        <v>330</v>
      </c>
      <c r="E193" s="185">
        <v>397</v>
      </c>
      <c r="F193" s="186">
        <v>3173</v>
      </c>
      <c r="H193" s="267" t="s">
        <v>46</v>
      </c>
      <c r="I193" s="185">
        <v>2233</v>
      </c>
      <c r="J193" s="185">
        <v>623</v>
      </c>
      <c r="K193" s="185">
        <v>211</v>
      </c>
      <c r="L193" s="185">
        <v>2639</v>
      </c>
      <c r="M193" s="186">
        <v>5706</v>
      </c>
    </row>
    <row r="194" spans="1:13" s="49" customFormat="1" x14ac:dyDescent="0.2">
      <c r="A194" s="267" t="s">
        <v>47</v>
      </c>
      <c r="B194" s="185">
        <v>922</v>
      </c>
      <c r="C194" s="185">
        <v>1167</v>
      </c>
      <c r="D194" s="185">
        <v>93</v>
      </c>
      <c r="E194" s="185">
        <v>12</v>
      </c>
      <c r="F194" s="186">
        <v>2194</v>
      </c>
      <c r="H194" s="267" t="s">
        <v>47</v>
      </c>
      <c r="I194" s="185">
        <v>549</v>
      </c>
      <c r="J194" s="185">
        <v>562</v>
      </c>
      <c r="K194" s="185">
        <v>31</v>
      </c>
      <c r="L194" s="185">
        <v>535</v>
      </c>
      <c r="M194" s="186">
        <v>1677</v>
      </c>
    </row>
    <row r="195" spans="1:13" s="49" customFormat="1" x14ac:dyDescent="0.2">
      <c r="A195" s="267" t="s">
        <v>48</v>
      </c>
      <c r="B195" s="185">
        <v>344</v>
      </c>
      <c r="C195" s="185">
        <v>827</v>
      </c>
      <c r="D195" s="185">
        <v>30</v>
      </c>
      <c r="E195" s="185">
        <v>4</v>
      </c>
      <c r="F195" s="186">
        <v>1205</v>
      </c>
      <c r="H195" s="267" t="s">
        <v>48</v>
      </c>
      <c r="I195" s="185">
        <v>105</v>
      </c>
      <c r="J195" s="185">
        <v>170</v>
      </c>
      <c r="K195" s="185">
        <v>4</v>
      </c>
      <c r="L195" s="185">
        <v>132</v>
      </c>
      <c r="M195" s="186">
        <v>411</v>
      </c>
    </row>
    <row r="196" spans="1:13" s="49" customFormat="1" x14ac:dyDescent="0.2">
      <c r="A196" s="267" t="s">
        <v>49</v>
      </c>
      <c r="B196" s="185">
        <v>205</v>
      </c>
      <c r="C196" s="185">
        <v>642</v>
      </c>
      <c r="D196" s="185">
        <v>9</v>
      </c>
      <c r="E196" s="185">
        <v>2</v>
      </c>
      <c r="F196" s="186">
        <v>858</v>
      </c>
      <c r="H196" s="267" t="s">
        <v>49</v>
      </c>
      <c r="I196" s="185">
        <v>56</v>
      </c>
      <c r="J196" s="185">
        <v>89</v>
      </c>
      <c r="K196" s="185">
        <v>0</v>
      </c>
      <c r="L196" s="185">
        <v>45</v>
      </c>
      <c r="M196" s="186">
        <v>190</v>
      </c>
    </row>
    <row r="197" spans="1:13" s="49" customFormat="1" x14ac:dyDescent="0.2">
      <c r="A197" s="267" t="s">
        <v>50</v>
      </c>
      <c r="B197" s="185">
        <v>137</v>
      </c>
      <c r="C197" s="185">
        <v>291</v>
      </c>
      <c r="D197" s="185">
        <v>1</v>
      </c>
      <c r="E197" s="185">
        <v>0</v>
      </c>
      <c r="F197" s="186">
        <v>429</v>
      </c>
      <c r="H197" s="267" t="s">
        <v>50</v>
      </c>
      <c r="I197" s="185">
        <v>10</v>
      </c>
      <c r="J197" s="185">
        <v>31</v>
      </c>
      <c r="K197" s="185">
        <v>0</v>
      </c>
      <c r="L197" s="185">
        <v>6</v>
      </c>
      <c r="M197" s="186">
        <v>47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3502</v>
      </c>
      <c r="C199" s="237">
        <v>3643</v>
      </c>
      <c r="D199" s="237">
        <v>589</v>
      </c>
      <c r="E199" s="237">
        <v>975</v>
      </c>
      <c r="F199" s="238">
        <v>8709</v>
      </c>
      <c r="H199" s="236" t="s">
        <v>11</v>
      </c>
      <c r="I199" s="237">
        <v>3283</v>
      </c>
      <c r="J199" s="237">
        <v>1478</v>
      </c>
      <c r="K199" s="237">
        <v>368</v>
      </c>
      <c r="L199" s="237">
        <v>4068</v>
      </c>
      <c r="M199" s="238">
        <v>9197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/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180</v>
      </c>
      <c r="B205" s="359" t="s">
        <v>6</v>
      </c>
      <c r="C205" s="359"/>
      <c r="D205" s="359"/>
      <c r="E205" s="359"/>
      <c r="F205" s="359"/>
      <c r="H205" s="359" t="s">
        <v>6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+FPLD_tot!B217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2714</v>
      </c>
      <c r="C218" s="185">
        <v>100</v>
      </c>
      <c r="D218" s="185">
        <v>1640</v>
      </c>
      <c r="E218" s="185">
        <v>5909</v>
      </c>
      <c r="F218" s="186">
        <v>10363</v>
      </c>
    </row>
    <row r="219" spans="1:13" x14ac:dyDescent="0.2">
      <c r="A219" s="267" t="s">
        <v>46</v>
      </c>
      <c r="B219" s="185">
        <v>18279</v>
      </c>
      <c r="C219" s="185">
        <v>6825</v>
      </c>
      <c r="D219" s="185">
        <v>3270</v>
      </c>
      <c r="E219" s="185">
        <v>12237</v>
      </c>
      <c r="F219" s="186">
        <v>40611</v>
      </c>
    </row>
    <row r="220" spans="1:13" x14ac:dyDescent="0.2">
      <c r="A220" s="267" t="s">
        <v>47</v>
      </c>
      <c r="B220" s="185">
        <v>5987</v>
      </c>
      <c r="C220" s="185">
        <v>7265</v>
      </c>
      <c r="D220" s="185">
        <v>700</v>
      </c>
      <c r="E220" s="185">
        <v>2020</v>
      </c>
      <c r="F220" s="186">
        <v>15972</v>
      </c>
    </row>
    <row r="221" spans="1:13" x14ac:dyDescent="0.2">
      <c r="A221" s="267" t="s">
        <v>48</v>
      </c>
      <c r="B221" s="185">
        <v>1800</v>
      </c>
      <c r="C221" s="185">
        <v>3764</v>
      </c>
      <c r="D221" s="185">
        <v>137</v>
      </c>
      <c r="E221" s="185">
        <v>533</v>
      </c>
      <c r="F221" s="186">
        <v>6234</v>
      </c>
    </row>
    <row r="222" spans="1:13" x14ac:dyDescent="0.2">
      <c r="A222" s="267" t="s">
        <v>49</v>
      </c>
      <c r="B222" s="185">
        <v>1203</v>
      </c>
      <c r="C222" s="185">
        <v>2644</v>
      </c>
      <c r="D222" s="185">
        <v>54</v>
      </c>
      <c r="E222" s="185">
        <v>202</v>
      </c>
      <c r="F222" s="186">
        <v>4103</v>
      </c>
    </row>
    <row r="223" spans="1:13" x14ac:dyDescent="0.2">
      <c r="A223" s="267" t="s">
        <v>50</v>
      </c>
      <c r="B223" s="185">
        <v>442</v>
      </c>
      <c r="C223" s="185">
        <v>1032</v>
      </c>
      <c r="D223" s="185">
        <v>12</v>
      </c>
      <c r="E223" s="185">
        <v>16</v>
      </c>
      <c r="F223" s="186">
        <v>1502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30425</v>
      </c>
      <c r="C225" s="231">
        <v>21630</v>
      </c>
      <c r="D225" s="231">
        <v>5813</v>
      </c>
      <c r="E225" s="231">
        <v>20917</v>
      </c>
      <c r="F225" s="232">
        <v>78785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679</v>
      </c>
      <c r="C228" s="185">
        <v>30</v>
      </c>
      <c r="D228" s="185">
        <v>416</v>
      </c>
      <c r="E228" s="185">
        <v>1784</v>
      </c>
      <c r="F228" s="186">
        <v>2909</v>
      </c>
    </row>
    <row r="229" spans="1:6" x14ac:dyDescent="0.2">
      <c r="A229" s="267" t="s">
        <v>46</v>
      </c>
      <c r="B229" s="185">
        <v>4792</v>
      </c>
      <c r="C229" s="185">
        <v>2119</v>
      </c>
      <c r="D229" s="185">
        <v>827</v>
      </c>
      <c r="E229" s="185">
        <v>3562</v>
      </c>
      <c r="F229" s="186">
        <v>11300</v>
      </c>
    </row>
    <row r="230" spans="1:6" x14ac:dyDescent="0.2">
      <c r="A230" s="267" t="s">
        <v>47</v>
      </c>
      <c r="B230" s="185">
        <v>1405</v>
      </c>
      <c r="C230" s="185">
        <v>1995</v>
      </c>
      <c r="D230" s="185">
        <v>166</v>
      </c>
      <c r="E230" s="185">
        <v>587</v>
      </c>
      <c r="F230" s="186">
        <v>4153</v>
      </c>
    </row>
    <row r="231" spans="1:6" x14ac:dyDescent="0.2">
      <c r="A231" s="267" t="s">
        <v>48</v>
      </c>
      <c r="B231" s="185">
        <v>493</v>
      </c>
      <c r="C231" s="185">
        <v>986</v>
      </c>
      <c r="D231" s="185">
        <v>36</v>
      </c>
      <c r="E231" s="185">
        <v>151</v>
      </c>
      <c r="F231" s="186">
        <v>1666</v>
      </c>
    </row>
    <row r="232" spans="1:6" x14ac:dyDescent="0.2">
      <c r="A232" s="267" t="s">
        <v>49</v>
      </c>
      <c r="B232" s="185">
        <v>271</v>
      </c>
      <c r="C232" s="185">
        <v>693</v>
      </c>
      <c r="D232" s="185">
        <v>10</v>
      </c>
      <c r="E232" s="185">
        <v>64</v>
      </c>
      <c r="F232" s="186">
        <v>1038</v>
      </c>
    </row>
    <row r="233" spans="1:6" x14ac:dyDescent="0.2">
      <c r="A233" s="267" t="s">
        <v>50</v>
      </c>
      <c r="B233" s="185">
        <v>132</v>
      </c>
      <c r="C233" s="185">
        <v>300</v>
      </c>
      <c r="D233" s="185">
        <v>4</v>
      </c>
      <c r="E233" s="185">
        <v>2</v>
      </c>
      <c r="F233" s="186">
        <v>438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7772</v>
      </c>
      <c r="C235" s="231">
        <v>6123</v>
      </c>
      <c r="D235" s="231">
        <v>1459</v>
      </c>
      <c r="E235" s="231">
        <v>6150</v>
      </c>
      <c r="F235" s="232">
        <v>21504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490</v>
      </c>
      <c r="C238" s="185">
        <v>7</v>
      </c>
      <c r="D238" s="185">
        <v>248</v>
      </c>
      <c r="E238" s="185">
        <v>1271</v>
      </c>
      <c r="F238" s="186">
        <v>2016</v>
      </c>
    </row>
    <row r="239" spans="1:6" s="49" customFormat="1" x14ac:dyDescent="0.2">
      <c r="A239" s="267" t="s">
        <v>46</v>
      </c>
      <c r="B239" s="185">
        <v>3967</v>
      </c>
      <c r="C239" s="185">
        <v>1335</v>
      </c>
      <c r="D239" s="185">
        <v>541</v>
      </c>
      <c r="E239" s="185">
        <v>3036</v>
      </c>
      <c r="F239" s="186">
        <v>8879</v>
      </c>
    </row>
    <row r="240" spans="1:6" s="49" customFormat="1" x14ac:dyDescent="0.2">
      <c r="A240" s="267" t="s">
        <v>47</v>
      </c>
      <c r="B240" s="185">
        <v>1471</v>
      </c>
      <c r="C240" s="185">
        <v>1729</v>
      </c>
      <c r="D240" s="185">
        <v>124</v>
      </c>
      <c r="E240" s="185">
        <v>547</v>
      </c>
      <c r="F240" s="186">
        <v>3871</v>
      </c>
    </row>
    <row r="241" spans="1:13" s="49" customFormat="1" x14ac:dyDescent="0.2">
      <c r="A241" s="267" t="s">
        <v>48</v>
      </c>
      <c r="B241" s="185">
        <v>449</v>
      </c>
      <c r="C241" s="185">
        <v>997</v>
      </c>
      <c r="D241" s="185">
        <v>34</v>
      </c>
      <c r="E241" s="185">
        <v>136</v>
      </c>
      <c r="F241" s="186">
        <v>1616</v>
      </c>
    </row>
    <row r="242" spans="1:13" s="49" customFormat="1" x14ac:dyDescent="0.2">
      <c r="A242" s="267" t="s">
        <v>49</v>
      </c>
      <c r="B242" s="185">
        <v>261</v>
      </c>
      <c r="C242" s="185">
        <v>731</v>
      </c>
      <c r="D242" s="185">
        <v>9</v>
      </c>
      <c r="E242" s="185">
        <v>47</v>
      </c>
      <c r="F242" s="186">
        <v>1048</v>
      </c>
    </row>
    <row r="243" spans="1:13" s="49" customFormat="1" x14ac:dyDescent="0.2">
      <c r="A243" s="267" t="s">
        <v>50</v>
      </c>
      <c r="B243" s="185">
        <v>147</v>
      </c>
      <c r="C243" s="185">
        <v>322</v>
      </c>
      <c r="D243" s="185">
        <v>1</v>
      </c>
      <c r="E243" s="185">
        <v>6</v>
      </c>
      <c r="F243" s="186">
        <v>476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6785</v>
      </c>
      <c r="C245" s="237">
        <v>5121</v>
      </c>
      <c r="D245" s="237">
        <v>957</v>
      </c>
      <c r="E245" s="237">
        <v>5043</v>
      </c>
      <c r="F245" s="238">
        <v>17906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71</v>
      </c>
      <c r="B247" s="359" t="s">
        <v>6</v>
      </c>
      <c r="C247" s="359"/>
      <c r="D247" s="359"/>
      <c r="E247" s="359"/>
      <c r="F247" s="359"/>
      <c r="H247" s="359" t="s">
        <v>6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28842</v>
      </c>
      <c r="C261" s="244">
        <v>19071</v>
      </c>
      <c r="D261" s="244">
        <v>4752</v>
      </c>
      <c r="E261" s="244">
        <v>20436</v>
      </c>
      <c r="F261" s="21">
        <v>73101</v>
      </c>
    </row>
    <row r="262" spans="1:13" x14ac:dyDescent="0.2">
      <c r="A262" s="184" t="s">
        <v>24</v>
      </c>
      <c r="B262" s="160">
        <v>1583</v>
      </c>
      <c r="C262" s="244">
        <v>2559</v>
      </c>
      <c r="D262" s="244">
        <v>1061</v>
      </c>
      <c r="E262" s="244">
        <v>481</v>
      </c>
      <c r="F262" s="21">
        <v>5684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30425</v>
      </c>
      <c r="C264" s="192">
        <v>21630</v>
      </c>
      <c r="D264" s="192">
        <v>5813</v>
      </c>
      <c r="E264" s="192">
        <v>20917</v>
      </c>
      <c r="F264" s="193">
        <v>78785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7379</v>
      </c>
      <c r="C268" s="244">
        <v>5201</v>
      </c>
      <c r="D268" s="244">
        <v>1183</v>
      </c>
      <c r="E268" s="244">
        <v>6016</v>
      </c>
      <c r="F268" s="21">
        <v>19779</v>
      </c>
    </row>
    <row r="269" spans="1:13" x14ac:dyDescent="0.2">
      <c r="A269" s="184" t="s">
        <v>24</v>
      </c>
      <c r="B269" s="160">
        <v>393</v>
      </c>
      <c r="C269" s="244">
        <v>922</v>
      </c>
      <c r="D269" s="244">
        <v>276</v>
      </c>
      <c r="E269" s="244">
        <v>134</v>
      </c>
      <c r="F269" s="21">
        <v>1725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7772</v>
      </c>
      <c r="C271" s="192">
        <v>6123</v>
      </c>
      <c r="D271" s="192">
        <v>1459</v>
      </c>
      <c r="E271" s="192">
        <v>6150</v>
      </c>
      <c r="F271" s="193">
        <v>21504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6388</v>
      </c>
      <c r="C275" s="185">
        <v>4940</v>
      </c>
      <c r="D275" s="185">
        <v>788</v>
      </c>
      <c r="E275" s="185">
        <v>4938</v>
      </c>
      <c r="F275" s="186">
        <v>17054</v>
      </c>
    </row>
    <row r="276" spans="1:6" x14ac:dyDescent="0.2">
      <c r="A276" s="184" t="s">
        <v>24</v>
      </c>
      <c r="B276" s="185">
        <v>397</v>
      </c>
      <c r="C276" s="185">
        <v>181</v>
      </c>
      <c r="D276" s="185">
        <v>169</v>
      </c>
      <c r="E276" s="185">
        <v>105</v>
      </c>
      <c r="F276" s="186">
        <v>852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6785</v>
      </c>
      <c r="C278" s="237">
        <v>5121</v>
      </c>
      <c r="D278" s="237">
        <v>957</v>
      </c>
      <c r="E278" s="237">
        <v>5043</v>
      </c>
      <c r="F278" s="238">
        <v>17906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72</v>
      </c>
      <c r="B1" s="359" t="s">
        <v>75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8234</v>
      </c>
      <c r="C17" s="15">
        <v>392.51141607966969</v>
      </c>
      <c r="D17" s="151">
        <v>0</v>
      </c>
      <c r="E17" s="15">
        <v>0</v>
      </c>
      <c r="F17" s="151">
        <v>186</v>
      </c>
      <c r="G17" s="15">
        <v>272.24731182795699</v>
      </c>
      <c r="H17" s="151">
        <v>2586</v>
      </c>
      <c r="I17" s="15">
        <v>116.50889404485692</v>
      </c>
      <c r="J17" s="151">
        <v>11006</v>
      </c>
      <c r="K17" s="15">
        <v>325.62865709612936</v>
      </c>
    </row>
    <row r="18" spans="1:214" x14ac:dyDescent="0.2">
      <c r="A18" s="150" t="s">
        <v>14</v>
      </c>
      <c r="B18" s="151">
        <v>8784</v>
      </c>
      <c r="C18" s="15">
        <v>380.88160291438982</v>
      </c>
      <c r="D18" s="151">
        <v>0</v>
      </c>
      <c r="E18" s="15">
        <v>0</v>
      </c>
      <c r="F18" s="151">
        <v>237</v>
      </c>
      <c r="G18" s="15">
        <v>261.35443037974682</v>
      </c>
      <c r="H18" s="151">
        <v>2369</v>
      </c>
      <c r="I18" s="15">
        <v>114.51034191642043</v>
      </c>
      <c r="J18" s="151">
        <v>11390</v>
      </c>
      <c r="K18" s="15">
        <v>322.99201053555748</v>
      </c>
    </row>
    <row r="19" spans="1:214" x14ac:dyDescent="0.2">
      <c r="A19" s="150" t="s">
        <v>15</v>
      </c>
      <c r="B19" s="151">
        <v>8555</v>
      </c>
      <c r="C19" s="15">
        <v>388.82524839275277</v>
      </c>
      <c r="D19" s="151">
        <v>0</v>
      </c>
      <c r="E19" s="15">
        <v>0</v>
      </c>
      <c r="F19" s="151">
        <v>207</v>
      </c>
      <c r="G19" s="15">
        <v>287.76328502415458</v>
      </c>
      <c r="H19" s="151">
        <v>2247</v>
      </c>
      <c r="I19" s="15">
        <v>122.29060970182465</v>
      </c>
      <c r="J19" s="151">
        <v>11009</v>
      </c>
      <c r="K19" s="15">
        <v>332.52375329276049</v>
      </c>
    </row>
    <row r="20" spans="1:214" x14ac:dyDescent="0.2">
      <c r="A20" s="150" t="s">
        <v>16</v>
      </c>
      <c r="B20" s="151">
        <v>8725</v>
      </c>
      <c r="C20" s="15">
        <v>381.71323782234958</v>
      </c>
      <c r="D20" s="151">
        <v>0</v>
      </c>
      <c r="E20" s="15">
        <v>0</v>
      </c>
      <c r="F20" s="151">
        <v>212</v>
      </c>
      <c r="G20" s="15">
        <v>216.91981132075472</v>
      </c>
      <c r="H20" s="151">
        <v>2194</v>
      </c>
      <c r="I20" s="15">
        <v>115.19371011850501</v>
      </c>
      <c r="J20" s="151">
        <v>11131</v>
      </c>
      <c r="K20" s="15">
        <v>326.04168538316412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34298</v>
      </c>
      <c r="C22" s="154">
        <v>385.86652282931948</v>
      </c>
      <c r="D22" s="153">
        <v>0</v>
      </c>
      <c r="E22" s="154">
        <v>0</v>
      </c>
      <c r="F22" s="153">
        <v>842</v>
      </c>
      <c r="G22" s="154">
        <v>259.06532066508316</v>
      </c>
      <c r="H22" s="153">
        <v>9396</v>
      </c>
      <c r="I22" s="154">
        <v>117.08056619838229</v>
      </c>
      <c r="J22" s="153">
        <v>44536</v>
      </c>
      <c r="K22" s="154">
        <v>326.76199029998202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7399</v>
      </c>
      <c r="C26" s="15">
        <v>248.71644816867143</v>
      </c>
      <c r="D26" s="151">
        <v>0</v>
      </c>
      <c r="E26" s="15">
        <v>0</v>
      </c>
      <c r="F26" s="151">
        <v>145</v>
      </c>
      <c r="G26" s="15">
        <v>245.35862068965517</v>
      </c>
      <c r="H26" s="151">
        <v>2208</v>
      </c>
      <c r="I26" s="15">
        <v>125.1784420289855</v>
      </c>
      <c r="J26" s="151">
        <v>9752</v>
      </c>
      <c r="K26" s="15">
        <v>220.69565217391303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7399</v>
      </c>
      <c r="C31" s="154">
        <v>248.71644816867143</v>
      </c>
      <c r="D31" s="153">
        <v>0</v>
      </c>
      <c r="E31" s="154">
        <v>0</v>
      </c>
      <c r="F31" s="153">
        <v>145</v>
      </c>
      <c r="G31" s="154">
        <v>245.35862068965517</v>
      </c>
      <c r="H31" s="153">
        <v>2208</v>
      </c>
      <c r="I31" s="154">
        <v>125.1784420289855</v>
      </c>
      <c r="J31" s="153">
        <v>9752</v>
      </c>
      <c r="K31" s="154">
        <v>220.69565217391303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87</v>
      </c>
      <c r="B1" s="359" t="s">
        <v>75</v>
      </c>
      <c r="C1" s="359"/>
      <c r="D1" s="359"/>
      <c r="E1" s="359"/>
      <c r="F1" s="359"/>
      <c r="H1" s="359" t="s">
        <v>75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23016</v>
      </c>
      <c r="C14" s="185">
        <v>0</v>
      </c>
      <c r="D14" s="185">
        <v>514</v>
      </c>
      <c r="E14" s="185">
        <v>864</v>
      </c>
      <c r="F14" s="186">
        <v>24394</v>
      </c>
    </row>
    <row r="15" spans="1:13" ht="15" customHeight="1" x14ac:dyDescent="0.2">
      <c r="A15" s="184" t="s">
        <v>27</v>
      </c>
      <c r="B15" s="185">
        <v>11282</v>
      </c>
      <c r="C15" s="185">
        <v>0</v>
      </c>
      <c r="D15" s="185">
        <v>328</v>
      </c>
      <c r="E15" s="185">
        <v>8532</v>
      </c>
      <c r="F15" s="186">
        <v>20142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34298</v>
      </c>
      <c r="C17" s="192">
        <v>0</v>
      </c>
      <c r="D17" s="192">
        <v>842</v>
      </c>
      <c r="E17" s="192">
        <v>9396</v>
      </c>
      <c r="F17" s="193">
        <v>44536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E19" s="197"/>
      <c r="F19" s="199"/>
      <c r="H19" s="165"/>
    </row>
    <row r="20" spans="1:13" x14ac:dyDescent="0.2">
      <c r="A20" s="184" t="s">
        <v>26</v>
      </c>
      <c r="B20" s="185">
        <v>5598</v>
      </c>
      <c r="C20" s="185">
        <v>0</v>
      </c>
      <c r="D20" s="185">
        <v>120</v>
      </c>
      <c r="E20" s="185">
        <v>240</v>
      </c>
      <c r="F20" s="186">
        <v>5958</v>
      </c>
    </row>
    <row r="21" spans="1:13" x14ac:dyDescent="0.2">
      <c r="A21" s="184" t="s">
        <v>27</v>
      </c>
      <c r="B21" s="185">
        <v>2636</v>
      </c>
      <c r="C21" s="185">
        <v>0</v>
      </c>
      <c r="D21" s="185">
        <v>66</v>
      </c>
      <c r="E21" s="185">
        <v>2346</v>
      </c>
      <c r="F21" s="186">
        <v>5048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8234</v>
      </c>
      <c r="C23" s="192">
        <v>0</v>
      </c>
      <c r="D23" s="192">
        <v>186</v>
      </c>
      <c r="E23" s="192">
        <v>2586</v>
      </c>
      <c r="F23" s="193">
        <v>11006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4897</v>
      </c>
      <c r="C26" s="185">
        <v>0</v>
      </c>
      <c r="D26" s="185">
        <v>92</v>
      </c>
      <c r="E26" s="185">
        <v>189</v>
      </c>
      <c r="F26" s="186">
        <v>5178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2502</v>
      </c>
      <c r="C27" s="185">
        <v>0</v>
      </c>
      <c r="D27" s="185">
        <v>53</v>
      </c>
      <c r="E27" s="185">
        <v>2019</v>
      </c>
      <c r="F27" s="186">
        <v>4574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7399</v>
      </c>
      <c r="C29" s="206">
        <v>0</v>
      </c>
      <c r="D29" s="206">
        <v>145</v>
      </c>
      <c r="E29" s="206">
        <v>2208</v>
      </c>
      <c r="F29" s="207">
        <v>9752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73</v>
      </c>
      <c r="B38" s="359" t="s">
        <v>75</v>
      </c>
      <c r="C38" s="359"/>
      <c r="D38" s="359"/>
      <c r="E38" s="359"/>
      <c r="F38" s="359"/>
      <c r="H38" s="359" t="s">
        <v>75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68.72</v>
      </c>
      <c r="C51" s="212">
        <v>0</v>
      </c>
      <c r="D51" s="212">
        <v>56.66</v>
      </c>
      <c r="E51" s="212">
        <v>72.88</v>
      </c>
      <c r="F51" s="213">
        <v>68.61</v>
      </c>
    </row>
    <row r="52" spans="1:6" s="49" customFormat="1" x14ac:dyDescent="0.2">
      <c r="A52" s="184" t="s">
        <v>27</v>
      </c>
      <c r="B52" s="212">
        <v>68.38</v>
      </c>
      <c r="C52" s="212">
        <v>0</v>
      </c>
      <c r="D52" s="212">
        <v>54.04</v>
      </c>
      <c r="E52" s="212">
        <v>74.2</v>
      </c>
      <c r="F52" s="213">
        <v>70.61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68.599999999999994</v>
      </c>
      <c r="C54" s="217">
        <v>0</v>
      </c>
      <c r="D54" s="217">
        <v>55.64</v>
      </c>
      <c r="E54" s="217">
        <v>74.08</v>
      </c>
      <c r="F54" s="218">
        <v>69.510000000000005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68.61</v>
      </c>
      <c r="C57" s="212">
        <v>0</v>
      </c>
      <c r="D57" s="212">
        <v>57.31</v>
      </c>
      <c r="E57" s="212">
        <v>71.2</v>
      </c>
      <c r="F57" s="213">
        <v>68.48</v>
      </c>
    </row>
    <row r="58" spans="1:6" x14ac:dyDescent="0.2">
      <c r="A58" s="184" t="s">
        <v>27</v>
      </c>
      <c r="B58" s="212">
        <v>68.38</v>
      </c>
      <c r="C58" s="212">
        <v>0</v>
      </c>
      <c r="D58" s="212">
        <v>53.02</v>
      </c>
      <c r="E58" s="212">
        <v>74.3</v>
      </c>
      <c r="F58" s="213">
        <v>70.930000000000007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68.53</v>
      </c>
      <c r="C60" s="217">
        <v>0</v>
      </c>
      <c r="D60" s="217">
        <v>55.79</v>
      </c>
      <c r="E60" s="217">
        <v>74.010000000000005</v>
      </c>
      <c r="F60" s="218">
        <v>69.599999999999994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69.13</v>
      </c>
      <c r="C63" s="212">
        <v>0</v>
      </c>
      <c r="D63" s="212">
        <v>57.42</v>
      </c>
      <c r="E63" s="212">
        <v>76.47</v>
      </c>
      <c r="F63" s="213">
        <v>69.19</v>
      </c>
    </row>
    <row r="64" spans="1:6" x14ac:dyDescent="0.2">
      <c r="A64" s="184" t="s">
        <v>27</v>
      </c>
      <c r="B64" s="212">
        <v>68.53</v>
      </c>
      <c r="C64" s="212">
        <v>0</v>
      </c>
      <c r="D64" s="212">
        <v>55.2</v>
      </c>
      <c r="E64" s="212">
        <v>75.260000000000005</v>
      </c>
      <c r="F64" s="213">
        <v>71.349999999999994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68.930000000000007</v>
      </c>
      <c r="C66" s="225">
        <v>0</v>
      </c>
      <c r="D66" s="225">
        <v>56.61</v>
      </c>
      <c r="E66" s="225">
        <v>75.36</v>
      </c>
      <c r="F66" s="226">
        <v>70.2</v>
      </c>
    </row>
    <row r="67" spans="1:13" ht="15" customHeight="1" x14ac:dyDescent="0.2"/>
    <row r="74" spans="1:13" x14ac:dyDescent="0.2">
      <c r="A74" s="2" t="s">
        <v>74</v>
      </c>
      <c r="B74" s="359" t="s">
        <v>75</v>
      </c>
      <c r="C74" s="359"/>
      <c r="D74" s="359"/>
      <c r="E74" s="359"/>
      <c r="F74" s="359"/>
      <c r="H74" s="359" t="s">
        <v>75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11497</v>
      </c>
      <c r="C87" s="185">
        <v>0</v>
      </c>
      <c r="D87" s="185">
        <v>203</v>
      </c>
      <c r="E87" s="185">
        <v>3512</v>
      </c>
      <c r="F87" s="229">
        <v>15212</v>
      </c>
    </row>
    <row r="88" spans="1:13" x14ac:dyDescent="0.2">
      <c r="A88" s="228" t="s">
        <v>33</v>
      </c>
      <c r="B88" s="185">
        <v>10038</v>
      </c>
      <c r="C88" s="185">
        <v>0</v>
      </c>
      <c r="D88" s="185">
        <v>262</v>
      </c>
      <c r="E88" s="185">
        <v>2681</v>
      </c>
      <c r="F88" s="186">
        <v>12981</v>
      </c>
    </row>
    <row r="89" spans="1:13" x14ac:dyDescent="0.2">
      <c r="A89" s="228" t="s">
        <v>34</v>
      </c>
      <c r="B89" s="185">
        <v>8087</v>
      </c>
      <c r="C89" s="185">
        <v>0</v>
      </c>
      <c r="D89" s="185">
        <v>292</v>
      </c>
      <c r="E89" s="185">
        <v>2200</v>
      </c>
      <c r="F89" s="186">
        <v>10579</v>
      </c>
    </row>
    <row r="90" spans="1:13" x14ac:dyDescent="0.2">
      <c r="A90" s="228" t="s">
        <v>35</v>
      </c>
      <c r="B90" s="185">
        <v>4676</v>
      </c>
      <c r="C90" s="185">
        <v>0</v>
      </c>
      <c r="D90" s="185">
        <v>85</v>
      </c>
      <c r="E90" s="185">
        <v>1003</v>
      </c>
      <c r="F90" s="186">
        <v>5764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34298</v>
      </c>
      <c r="C92" s="231">
        <v>0</v>
      </c>
      <c r="D92" s="231">
        <v>842</v>
      </c>
      <c r="E92" s="231">
        <v>9396</v>
      </c>
      <c r="F92" s="232">
        <v>44536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2790</v>
      </c>
      <c r="C95" s="185">
        <v>0</v>
      </c>
      <c r="D95" s="185">
        <v>51</v>
      </c>
      <c r="E95" s="185">
        <v>957</v>
      </c>
      <c r="F95" s="229">
        <v>3798</v>
      </c>
    </row>
    <row r="96" spans="1:13" x14ac:dyDescent="0.2">
      <c r="A96" s="228" t="s">
        <v>33</v>
      </c>
      <c r="B96" s="185">
        <v>2444</v>
      </c>
      <c r="C96" s="185">
        <v>0</v>
      </c>
      <c r="D96" s="185">
        <v>64</v>
      </c>
      <c r="E96" s="185">
        <v>732</v>
      </c>
      <c r="F96" s="186">
        <v>3240</v>
      </c>
    </row>
    <row r="97" spans="1:6" x14ac:dyDescent="0.2">
      <c r="A97" s="228" t="s">
        <v>34</v>
      </c>
      <c r="B97" s="185">
        <v>1917</v>
      </c>
      <c r="C97" s="185">
        <v>0</v>
      </c>
      <c r="D97" s="185">
        <v>50</v>
      </c>
      <c r="E97" s="185">
        <v>599</v>
      </c>
      <c r="F97" s="186">
        <v>2566</v>
      </c>
    </row>
    <row r="98" spans="1:6" x14ac:dyDescent="0.2">
      <c r="A98" s="228" t="s">
        <v>35</v>
      </c>
      <c r="B98" s="185">
        <v>1083</v>
      </c>
      <c r="C98" s="185">
        <v>0</v>
      </c>
      <c r="D98" s="185">
        <v>21</v>
      </c>
      <c r="E98" s="185">
        <v>298</v>
      </c>
      <c r="F98" s="186">
        <v>1402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8234</v>
      </c>
      <c r="C100" s="231">
        <v>0</v>
      </c>
      <c r="D100" s="231">
        <v>186</v>
      </c>
      <c r="E100" s="231">
        <v>2586</v>
      </c>
      <c r="F100" s="232">
        <v>11006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2522</v>
      </c>
      <c r="C103" s="185">
        <v>0</v>
      </c>
      <c r="D103" s="185">
        <v>35</v>
      </c>
      <c r="E103" s="185">
        <v>813</v>
      </c>
      <c r="F103" s="229">
        <v>3370</v>
      </c>
    </row>
    <row r="104" spans="1:6" x14ac:dyDescent="0.2">
      <c r="A104" s="228" t="s">
        <v>33</v>
      </c>
      <c r="B104" s="185">
        <v>1965</v>
      </c>
      <c r="C104" s="185">
        <v>0</v>
      </c>
      <c r="D104" s="185">
        <v>31</v>
      </c>
      <c r="E104" s="185">
        <v>634</v>
      </c>
      <c r="F104" s="186">
        <v>2630</v>
      </c>
    </row>
    <row r="105" spans="1:6" x14ac:dyDescent="0.2">
      <c r="A105" s="228" t="s">
        <v>34</v>
      </c>
      <c r="B105" s="185">
        <v>1806</v>
      </c>
      <c r="C105" s="185">
        <v>0</v>
      </c>
      <c r="D105" s="185">
        <v>62</v>
      </c>
      <c r="E105" s="185">
        <v>512</v>
      </c>
      <c r="F105" s="186">
        <v>2380</v>
      </c>
    </row>
    <row r="106" spans="1:6" x14ac:dyDescent="0.2">
      <c r="A106" s="228" t="s">
        <v>35</v>
      </c>
      <c r="B106" s="185">
        <v>1106</v>
      </c>
      <c r="C106" s="185">
        <v>0</v>
      </c>
      <c r="D106" s="185">
        <v>17</v>
      </c>
      <c r="E106" s="185">
        <v>249</v>
      </c>
      <c r="F106" s="186">
        <v>1372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7399</v>
      </c>
      <c r="C108" s="237">
        <v>0</v>
      </c>
      <c r="D108" s="237">
        <v>145</v>
      </c>
      <c r="E108" s="237">
        <v>2208</v>
      </c>
      <c r="F108" s="238">
        <v>9752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181</v>
      </c>
      <c r="B116" s="359" t="s">
        <v>75</v>
      </c>
      <c r="C116" s="359"/>
      <c r="D116" s="359"/>
      <c r="E116" s="359"/>
      <c r="F116" s="359"/>
      <c r="H116" s="359" t="s">
        <v>75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0</v>
      </c>
      <c r="C129" s="244">
        <v>0</v>
      </c>
      <c r="D129" s="244">
        <v>334</v>
      </c>
      <c r="E129" s="244">
        <v>434</v>
      </c>
      <c r="F129" s="229">
        <v>768</v>
      </c>
    </row>
    <row r="130" spans="1:13" x14ac:dyDescent="0.2">
      <c r="A130" s="184" t="s">
        <v>23</v>
      </c>
      <c r="B130" s="244">
        <v>2</v>
      </c>
      <c r="C130" s="244">
        <v>0</v>
      </c>
      <c r="D130" s="244">
        <v>229</v>
      </c>
      <c r="E130" s="244">
        <v>301</v>
      </c>
      <c r="F130" s="229">
        <v>532</v>
      </c>
    </row>
    <row r="131" spans="1:13" x14ac:dyDescent="0.2">
      <c r="A131" s="184" t="s">
        <v>21</v>
      </c>
      <c r="B131" s="244">
        <v>2357</v>
      </c>
      <c r="C131" s="244">
        <v>0</v>
      </c>
      <c r="D131" s="244">
        <v>225</v>
      </c>
      <c r="E131" s="244">
        <v>604</v>
      </c>
      <c r="F131" s="229">
        <v>3186</v>
      </c>
    </row>
    <row r="132" spans="1:13" x14ac:dyDescent="0.2">
      <c r="A132" s="184" t="s">
        <v>97</v>
      </c>
      <c r="B132" s="244">
        <v>21389</v>
      </c>
      <c r="C132" s="244">
        <v>0</v>
      </c>
      <c r="D132" s="244">
        <v>50</v>
      </c>
      <c r="E132" s="244">
        <v>584</v>
      </c>
      <c r="F132" s="229">
        <v>22023</v>
      </c>
    </row>
    <row r="133" spans="1:13" x14ac:dyDescent="0.2">
      <c r="A133" s="184" t="s">
        <v>98</v>
      </c>
      <c r="B133" s="244">
        <v>10550</v>
      </c>
      <c r="C133" s="244">
        <v>0</v>
      </c>
      <c r="D133" s="244">
        <v>4</v>
      </c>
      <c r="E133" s="244">
        <v>7473</v>
      </c>
      <c r="F133" s="21">
        <v>18027</v>
      </c>
    </row>
    <row r="134" spans="1:13" s="49" customFormat="1" x14ac:dyDescent="0.2">
      <c r="A134" s="110" t="s">
        <v>11</v>
      </c>
      <c r="B134" s="231">
        <v>34298</v>
      </c>
      <c r="C134" s="231">
        <v>0</v>
      </c>
      <c r="D134" s="231">
        <v>842</v>
      </c>
      <c r="E134" s="231">
        <v>9396</v>
      </c>
      <c r="F134" s="232">
        <v>44536</v>
      </c>
    </row>
    <row r="135" spans="1:13" s="165" customFormat="1" x14ac:dyDescent="0.2">
      <c r="A135" s="245" t="s">
        <v>82</v>
      </c>
      <c r="B135" s="246">
        <v>68.599999999999994</v>
      </c>
      <c r="C135" s="247">
        <v>0</v>
      </c>
      <c r="D135" s="247">
        <v>55.64</v>
      </c>
      <c r="E135" s="247">
        <v>74.08</v>
      </c>
      <c r="F135" s="247">
        <v>69.510000000000005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0</v>
      </c>
      <c r="C138" s="244">
        <v>0</v>
      </c>
      <c r="D138" s="244">
        <v>76</v>
      </c>
      <c r="E138" s="244">
        <v>128</v>
      </c>
      <c r="F138" s="229">
        <v>204</v>
      </c>
    </row>
    <row r="139" spans="1:13" s="253" customFormat="1" x14ac:dyDescent="0.2">
      <c r="A139" s="184" t="s">
        <v>23</v>
      </c>
      <c r="B139" s="244">
        <v>0</v>
      </c>
      <c r="C139" s="244">
        <v>0</v>
      </c>
      <c r="D139" s="244">
        <v>45</v>
      </c>
      <c r="E139" s="244">
        <v>86</v>
      </c>
      <c r="F139" s="229">
        <v>131</v>
      </c>
    </row>
    <row r="140" spans="1:13" s="253" customFormat="1" x14ac:dyDescent="0.2">
      <c r="A140" s="184" t="s">
        <v>21</v>
      </c>
      <c r="B140" s="244">
        <v>528</v>
      </c>
      <c r="C140" s="244">
        <v>0</v>
      </c>
      <c r="D140" s="244">
        <v>53</v>
      </c>
      <c r="E140" s="244">
        <v>156</v>
      </c>
      <c r="F140" s="229">
        <v>737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5190</v>
      </c>
      <c r="C141" s="244">
        <v>0</v>
      </c>
      <c r="D141" s="244">
        <v>10</v>
      </c>
      <c r="E141" s="244">
        <v>148</v>
      </c>
      <c r="F141" s="229">
        <v>5348</v>
      </c>
    </row>
    <row r="142" spans="1:13" s="155" customFormat="1" x14ac:dyDescent="0.2">
      <c r="A142" s="184" t="s">
        <v>98</v>
      </c>
      <c r="B142" s="244">
        <v>2516</v>
      </c>
      <c r="C142" s="244">
        <v>0</v>
      </c>
      <c r="D142" s="244">
        <v>2</v>
      </c>
      <c r="E142" s="244">
        <v>2068</v>
      </c>
      <c r="F142" s="21">
        <v>4586</v>
      </c>
    </row>
    <row r="143" spans="1:13" s="165" customFormat="1" x14ac:dyDescent="0.2">
      <c r="A143" s="110" t="s">
        <v>11</v>
      </c>
      <c r="B143" s="231">
        <v>8234</v>
      </c>
      <c r="C143" s="231">
        <v>0</v>
      </c>
      <c r="D143" s="231">
        <v>186</v>
      </c>
      <c r="E143" s="231">
        <v>2586</v>
      </c>
      <c r="F143" s="232">
        <v>11006</v>
      </c>
    </row>
    <row r="144" spans="1:13" x14ac:dyDescent="0.2">
      <c r="A144" s="245" t="s">
        <v>82</v>
      </c>
      <c r="B144" s="246">
        <v>68.53</v>
      </c>
      <c r="C144" s="247">
        <v>0</v>
      </c>
      <c r="D144" s="247">
        <v>55.79</v>
      </c>
      <c r="E144" s="247">
        <v>74.010000000000005</v>
      </c>
      <c r="F144" s="247">
        <v>69.599999999999994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0</v>
      </c>
      <c r="C147" s="185">
        <v>0</v>
      </c>
      <c r="D147" s="185">
        <v>56</v>
      </c>
      <c r="E147" s="185">
        <v>75</v>
      </c>
      <c r="F147" s="186">
        <v>131</v>
      </c>
    </row>
    <row r="148" spans="1:14" x14ac:dyDescent="0.2">
      <c r="A148" s="184" t="s">
        <v>23</v>
      </c>
      <c r="B148" s="185">
        <v>0</v>
      </c>
      <c r="C148" s="185">
        <v>0</v>
      </c>
      <c r="D148" s="185">
        <v>39</v>
      </c>
      <c r="E148" s="185">
        <v>75</v>
      </c>
      <c r="F148" s="186">
        <v>114</v>
      </c>
    </row>
    <row r="149" spans="1:14" x14ac:dyDescent="0.2">
      <c r="A149" s="184" t="s">
        <v>21</v>
      </c>
      <c r="B149" s="185">
        <v>168</v>
      </c>
      <c r="C149" s="185">
        <v>0</v>
      </c>
      <c r="D149" s="185">
        <v>35</v>
      </c>
      <c r="E149" s="185">
        <v>93</v>
      </c>
      <c r="F149" s="186">
        <v>296</v>
      </c>
    </row>
    <row r="150" spans="1:14" s="155" customFormat="1" x14ac:dyDescent="0.2">
      <c r="A150" s="184" t="s">
        <v>97</v>
      </c>
      <c r="B150" s="185">
        <v>4751</v>
      </c>
      <c r="C150" s="185">
        <v>0</v>
      </c>
      <c r="D150" s="185">
        <v>11</v>
      </c>
      <c r="E150" s="185">
        <v>109</v>
      </c>
      <c r="F150" s="186">
        <v>4871</v>
      </c>
    </row>
    <row r="151" spans="1:14" s="165" customFormat="1" x14ac:dyDescent="0.2">
      <c r="A151" s="184" t="s">
        <v>98</v>
      </c>
      <c r="B151" s="185">
        <v>2480</v>
      </c>
      <c r="C151" s="185">
        <v>0</v>
      </c>
      <c r="D151" s="185">
        <v>4</v>
      </c>
      <c r="E151" s="185">
        <v>1856</v>
      </c>
      <c r="F151" s="186">
        <v>4340</v>
      </c>
    </row>
    <row r="152" spans="1:14" s="49" customFormat="1" x14ac:dyDescent="0.2">
      <c r="A152" s="110" t="s">
        <v>11</v>
      </c>
      <c r="B152" s="255">
        <v>7399</v>
      </c>
      <c r="C152" s="255">
        <v>0</v>
      </c>
      <c r="D152" s="255">
        <v>145</v>
      </c>
      <c r="E152" s="255">
        <v>2208</v>
      </c>
      <c r="F152" s="164">
        <v>9752</v>
      </c>
    </row>
    <row r="153" spans="1:14" x14ac:dyDescent="0.2">
      <c r="A153" s="245" t="s">
        <v>82</v>
      </c>
      <c r="B153" s="246">
        <v>68.930000000000007</v>
      </c>
      <c r="C153" s="247">
        <v>0</v>
      </c>
      <c r="D153" s="247">
        <v>56.61</v>
      </c>
      <c r="E153" s="247">
        <v>75.36</v>
      </c>
      <c r="F153" s="247">
        <v>70.2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182</v>
      </c>
      <c r="B159" s="359" t="s">
        <v>75</v>
      </c>
      <c r="C159" s="359"/>
      <c r="D159" s="359"/>
      <c r="E159" s="359"/>
      <c r="F159" s="359"/>
      <c r="H159" s="2" t="s">
        <v>183</v>
      </c>
      <c r="I159" s="359" t="s">
        <v>75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/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+FPLD_tot!B13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18287</v>
      </c>
      <c r="C172" s="185">
        <v>0</v>
      </c>
      <c r="D172" s="185">
        <v>395</v>
      </c>
      <c r="E172" s="185">
        <v>846</v>
      </c>
      <c r="F172" s="186">
        <v>19528</v>
      </c>
      <c r="H172" s="267" t="s">
        <v>45</v>
      </c>
      <c r="I172" s="185">
        <v>9696</v>
      </c>
      <c r="J172" s="185">
        <v>0</v>
      </c>
      <c r="K172" s="185">
        <v>286</v>
      </c>
      <c r="L172" s="185">
        <v>8031</v>
      </c>
      <c r="M172" s="186">
        <v>18013</v>
      </c>
    </row>
    <row r="173" spans="1:13" x14ac:dyDescent="0.2">
      <c r="A173" s="267" t="s">
        <v>46</v>
      </c>
      <c r="B173" s="185">
        <v>1344</v>
      </c>
      <c r="C173" s="185">
        <v>0</v>
      </c>
      <c r="D173" s="185">
        <v>100</v>
      </c>
      <c r="E173" s="185">
        <v>16</v>
      </c>
      <c r="F173" s="186">
        <v>1460</v>
      </c>
      <c r="H173" s="267" t="s">
        <v>46</v>
      </c>
      <c r="I173" s="185">
        <v>589</v>
      </c>
      <c r="J173" s="185">
        <v>0</v>
      </c>
      <c r="K173" s="185">
        <v>39</v>
      </c>
      <c r="L173" s="185">
        <v>374</v>
      </c>
      <c r="M173" s="186">
        <v>1002</v>
      </c>
    </row>
    <row r="174" spans="1:13" x14ac:dyDescent="0.2">
      <c r="A174" s="267" t="s">
        <v>47</v>
      </c>
      <c r="B174" s="185">
        <v>816</v>
      </c>
      <c r="C174" s="185">
        <v>0</v>
      </c>
      <c r="D174" s="185">
        <v>10</v>
      </c>
      <c r="E174" s="185">
        <v>2</v>
      </c>
      <c r="F174" s="186">
        <v>828</v>
      </c>
      <c r="H174" s="267" t="s">
        <v>47</v>
      </c>
      <c r="I174" s="185">
        <v>391</v>
      </c>
      <c r="J174" s="185">
        <v>0</v>
      </c>
      <c r="K174" s="185">
        <v>2</v>
      </c>
      <c r="L174" s="185">
        <v>93</v>
      </c>
      <c r="M174" s="186">
        <v>486</v>
      </c>
    </row>
    <row r="175" spans="1:13" x14ac:dyDescent="0.2">
      <c r="A175" s="267" t="s">
        <v>48</v>
      </c>
      <c r="B175" s="185">
        <v>1008</v>
      </c>
      <c r="C175" s="185">
        <v>0</v>
      </c>
      <c r="D175" s="185">
        <v>7</v>
      </c>
      <c r="E175" s="185">
        <v>0</v>
      </c>
      <c r="F175" s="186">
        <v>1015</v>
      </c>
      <c r="H175" s="267" t="s">
        <v>48</v>
      </c>
      <c r="I175" s="185">
        <v>329</v>
      </c>
      <c r="J175" s="185">
        <v>0</v>
      </c>
      <c r="K175" s="185">
        <v>1</v>
      </c>
      <c r="L175" s="185">
        <v>29</v>
      </c>
      <c r="M175" s="186">
        <v>359</v>
      </c>
    </row>
    <row r="176" spans="1:13" x14ac:dyDescent="0.2">
      <c r="A176" s="267" t="s">
        <v>49</v>
      </c>
      <c r="B176" s="185">
        <v>1009</v>
      </c>
      <c r="C176" s="185">
        <v>0</v>
      </c>
      <c r="D176" s="185">
        <v>2</v>
      </c>
      <c r="E176" s="185">
        <v>0</v>
      </c>
      <c r="F176" s="186">
        <v>1011</v>
      </c>
      <c r="H176" s="267" t="s">
        <v>49</v>
      </c>
      <c r="I176" s="185">
        <v>221</v>
      </c>
      <c r="J176" s="185">
        <v>0</v>
      </c>
      <c r="K176" s="185">
        <v>0</v>
      </c>
      <c r="L176" s="185">
        <v>4</v>
      </c>
      <c r="M176" s="186">
        <v>225</v>
      </c>
    </row>
    <row r="177" spans="1:13" x14ac:dyDescent="0.2">
      <c r="A177" s="267" t="s">
        <v>50</v>
      </c>
      <c r="B177" s="185">
        <v>552</v>
      </c>
      <c r="C177" s="185">
        <v>0</v>
      </c>
      <c r="D177" s="185">
        <v>0</v>
      </c>
      <c r="E177" s="185">
        <v>0</v>
      </c>
      <c r="F177" s="186">
        <v>552</v>
      </c>
      <c r="H177" s="267" t="s">
        <v>50</v>
      </c>
      <c r="I177" s="185">
        <v>56</v>
      </c>
      <c r="J177" s="185">
        <v>0</v>
      </c>
      <c r="K177" s="185">
        <v>0</v>
      </c>
      <c r="L177" s="185">
        <v>1</v>
      </c>
      <c r="M177" s="186">
        <v>57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23016</v>
      </c>
      <c r="C179" s="231">
        <v>0</v>
      </c>
      <c r="D179" s="231">
        <v>514</v>
      </c>
      <c r="E179" s="231">
        <v>864</v>
      </c>
      <c r="F179" s="232">
        <v>24394</v>
      </c>
      <c r="H179" s="110" t="s">
        <v>11</v>
      </c>
      <c r="I179" s="231">
        <v>11282</v>
      </c>
      <c r="J179" s="231">
        <v>0</v>
      </c>
      <c r="K179" s="231">
        <v>328</v>
      </c>
      <c r="L179" s="231">
        <v>8532</v>
      </c>
      <c r="M179" s="232">
        <v>20142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4404</v>
      </c>
      <c r="C182" s="185">
        <v>0</v>
      </c>
      <c r="D182" s="185">
        <v>88</v>
      </c>
      <c r="E182" s="185">
        <v>233</v>
      </c>
      <c r="F182" s="186">
        <v>4725</v>
      </c>
      <c r="H182" s="267" t="s">
        <v>45</v>
      </c>
      <c r="I182" s="185">
        <v>2265</v>
      </c>
      <c r="J182" s="185">
        <v>0</v>
      </c>
      <c r="K182" s="185">
        <v>60</v>
      </c>
      <c r="L182" s="185">
        <v>2211</v>
      </c>
      <c r="M182" s="186">
        <v>4536</v>
      </c>
    </row>
    <row r="183" spans="1:13" x14ac:dyDescent="0.2">
      <c r="A183" s="267" t="s">
        <v>46</v>
      </c>
      <c r="B183" s="185">
        <v>356</v>
      </c>
      <c r="C183" s="185">
        <v>0</v>
      </c>
      <c r="D183" s="185">
        <v>24</v>
      </c>
      <c r="E183" s="185">
        <v>6</v>
      </c>
      <c r="F183" s="186">
        <v>386</v>
      </c>
      <c r="H183" s="267" t="s">
        <v>46</v>
      </c>
      <c r="I183" s="185">
        <v>152</v>
      </c>
      <c r="J183" s="185">
        <v>0</v>
      </c>
      <c r="K183" s="185">
        <v>6</v>
      </c>
      <c r="L183" s="185">
        <v>100</v>
      </c>
      <c r="M183" s="186">
        <v>258</v>
      </c>
    </row>
    <row r="184" spans="1:13" x14ac:dyDescent="0.2">
      <c r="A184" s="267" t="s">
        <v>47</v>
      </c>
      <c r="B184" s="185">
        <v>203</v>
      </c>
      <c r="C184" s="185">
        <v>0</v>
      </c>
      <c r="D184" s="185">
        <v>6</v>
      </c>
      <c r="E184" s="185">
        <v>1</v>
      </c>
      <c r="F184" s="186">
        <v>210</v>
      </c>
      <c r="H184" s="267" t="s">
        <v>47</v>
      </c>
      <c r="I184" s="185">
        <v>85</v>
      </c>
      <c r="J184" s="185">
        <v>0</v>
      </c>
      <c r="K184" s="185">
        <v>0</v>
      </c>
      <c r="L184" s="185">
        <v>25</v>
      </c>
      <c r="M184" s="186">
        <v>110</v>
      </c>
    </row>
    <row r="185" spans="1:13" x14ac:dyDescent="0.2">
      <c r="A185" s="267" t="s">
        <v>48</v>
      </c>
      <c r="B185" s="185">
        <v>259</v>
      </c>
      <c r="C185" s="185">
        <v>0</v>
      </c>
      <c r="D185" s="185">
        <v>1</v>
      </c>
      <c r="E185" s="185">
        <v>0</v>
      </c>
      <c r="F185" s="186">
        <v>260</v>
      </c>
      <c r="H185" s="267" t="s">
        <v>48</v>
      </c>
      <c r="I185" s="185">
        <v>75</v>
      </c>
      <c r="J185" s="185">
        <v>0</v>
      </c>
      <c r="K185" s="185">
        <v>0</v>
      </c>
      <c r="L185" s="185">
        <v>9</v>
      </c>
      <c r="M185" s="186">
        <v>84</v>
      </c>
    </row>
    <row r="186" spans="1:13" x14ac:dyDescent="0.2">
      <c r="A186" s="267" t="s">
        <v>49</v>
      </c>
      <c r="B186" s="185">
        <v>256</v>
      </c>
      <c r="C186" s="185">
        <v>0</v>
      </c>
      <c r="D186" s="185">
        <v>1</v>
      </c>
      <c r="E186" s="185">
        <v>0</v>
      </c>
      <c r="F186" s="186">
        <v>257</v>
      </c>
      <c r="H186" s="267" t="s">
        <v>49</v>
      </c>
      <c r="I186" s="185">
        <v>48</v>
      </c>
      <c r="J186" s="185">
        <v>0</v>
      </c>
      <c r="K186" s="185">
        <v>0</v>
      </c>
      <c r="L186" s="185">
        <v>1</v>
      </c>
      <c r="M186" s="186">
        <v>49</v>
      </c>
    </row>
    <row r="187" spans="1:13" x14ac:dyDescent="0.2">
      <c r="A187" s="267" t="s">
        <v>50</v>
      </c>
      <c r="B187" s="185">
        <v>120</v>
      </c>
      <c r="C187" s="185">
        <v>0</v>
      </c>
      <c r="D187" s="185">
        <v>0</v>
      </c>
      <c r="E187" s="185">
        <v>0</v>
      </c>
      <c r="F187" s="186">
        <v>120</v>
      </c>
      <c r="H187" s="267" t="s">
        <v>50</v>
      </c>
      <c r="I187" s="185">
        <v>11</v>
      </c>
      <c r="J187" s="185">
        <v>0</v>
      </c>
      <c r="K187" s="185">
        <v>0</v>
      </c>
      <c r="L187" s="185">
        <v>0</v>
      </c>
      <c r="M187" s="186">
        <v>11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5598</v>
      </c>
      <c r="C189" s="231">
        <v>0</v>
      </c>
      <c r="D189" s="231">
        <v>120</v>
      </c>
      <c r="E189" s="231">
        <v>240</v>
      </c>
      <c r="F189" s="232">
        <v>5958</v>
      </c>
      <c r="H189" s="110" t="s">
        <v>11</v>
      </c>
      <c r="I189" s="231">
        <v>2636</v>
      </c>
      <c r="J189" s="231">
        <v>0</v>
      </c>
      <c r="K189" s="231">
        <v>66</v>
      </c>
      <c r="L189" s="231">
        <v>2346</v>
      </c>
      <c r="M189" s="232">
        <v>5048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4195</v>
      </c>
      <c r="C192" s="185">
        <v>0</v>
      </c>
      <c r="D192" s="185">
        <v>75</v>
      </c>
      <c r="E192" s="185">
        <v>186</v>
      </c>
      <c r="F192" s="186">
        <v>4456</v>
      </c>
      <c r="H192" s="267" t="s">
        <v>45</v>
      </c>
      <c r="I192" s="185">
        <v>2269</v>
      </c>
      <c r="J192" s="185">
        <v>0</v>
      </c>
      <c r="K192" s="185">
        <v>47</v>
      </c>
      <c r="L192" s="185">
        <v>1889</v>
      </c>
      <c r="M192" s="186">
        <v>4205</v>
      </c>
    </row>
    <row r="193" spans="1:13" s="49" customFormat="1" x14ac:dyDescent="0.2">
      <c r="A193" s="267" t="s">
        <v>46</v>
      </c>
      <c r="B193" s="185">
        <v>297</v>
      </c>
      <c r="C193" s="185">
        <v>0</v>
      </c>
      <c r="D193" s="185">
        <v>15</v>
      </c>
      <c r="E193" s="185">
        <v>1</v>
      </c>
      <c r="F193" s="186">
        <v>313</v>
      </c>
      <c r="H193" s="267" t="s">
        <v>46</v>
      </c>
      <c r="I193" s="185">
        <v>118</v>
      </c>
      <c r="J193" s="185">
        <v>0</v>
      </c>
      <c r="K193" s="185">
        <v>4</v>
      </c>
      <c r="L193" s="185">
        <v>94</v>
      </c>
      <c r="M193" s="186">
        <v>216</v>
      </c>
    </row>
    <row r="194" spans="1:13" s="49" customFormat="1" x14ac:dyDescent="0.2">
      <c r="A194" s="267" t="s">
        <v>47</v>
      </c>
      <c r="B194" s="185">
        <v>136</v>
      </c>
      <c r="C194" s="185">
        <v>0</v>
      </c>
      <c r="D194" s="185">
        <v>1</v>
      </c>
      <c r="E194" s="185">
        <v>2</v>
      </c>
      <c r="F194" s="186">
        <v>139</v>
      </c>
      <c r="H194" s="267" t="s">
        <v>47</v>
      </c>
      <c r="I194" s="185">
        <v>72</v>
      </c>
      <c r="J194" s="185">
        <v>0</v>
      </c>
      <c r="K194" s="185">
        <v>2</v>
      </c>
      <c r="L194" s="185">
        <v>28</v>
      </c>
      <c r="M194" s="186">
        <v>102</v>
      </c>
    </row>
    <row r="195" spans="1:13" s="49" customFormat="1" x14ac:dyDescent="0.2">
      <c r="A195" s="267" t="s">
        <v>48</v>
      </c>
      <c r="B195" s="185">
        <v>102</v>
      </c>
      <c r="C195" s="185">
        <v>0</v>
      </c>
      <c r="D195" s="185">
        <v>0</v>
      </c>
      <c r="E195" s="185">
        <v>0</v>
      </c>
      <c r="F195" s="186">
        <v>102</v>
      </c>
      <c r="H195" s="267" t="s">
        <v>48</v>
      </c>
      <c r="I195" s="185">
        <v>25</v>
      </c>
      <c r="J195" s="185">
        <v>0</v>
      </c>
      <c r="K195" s="185">
        <v>0</v>
      </c>
      <c r="L195" s="185">
        <v>6</v>
      </c>
      <c r="M195" s="186">
        <v>31</v>
      </c>
    </row>
    <row r="196" spans="1:13" s="49" customFormat="1" x14ac:dyDescent="0.2">
      <c r="A196" s="267" t="s">
        <v>49</v>
      </c>
      <c r="B196" s="185">
        <v>110</v>
      </c>
      <c r="C196" s="185">
        <v>0</v>
      </c>
      <c r="D196" s="185">
        <v>1</v>
      </c>
      <c r="E196" s="185">
        <v>0</v>
      </c>
      <c r="F196" s="186">
        <v>111</v>
      </c>
      <c r="H196" s="267" t="s">
        <v>49</v>
      </c>
      <c r="I196" s="185">
        <v>14</v>
      </c>
      <c r="J196" s="185">
        <v>0</v>
      </c>
      <c r="K196" s="185">
        <v>0</v>
      </c>
      <c r="L196" s="185">
        <v>1</v>
      </c>
      <c r="M196" s="186">
        <v>15</v>
      </c>
    </row>
    <row r="197" spans="1:13" s="49" customFormat="1" x14ac:dyDescent="0.2">
      <c r="A197" s="267" t="s">
        <v>50</v>
      </c>
      <c r="B197" s="185">
        <v>57</v>
      </c>
      <c r="C197" s="185">
        <v>0</v>
      </c>
      <c r="D197" s="185">
        <v>0</v>
      </c>
      <c r="E197" s="185">
        <v>0</v>
      </c>
      <c r="F197" s="186">
        <v>57</v>
      </c>
      <c r="H197" s="267" t="s">
        <v>50</v>
      </c>
      <c r="I197" s="185">
        <v>4</v>
      </c>
      <c r="J197" s="185">
        <v>0</v>
      </c>
      <c r="K197" s="185">
        <v>0</v>
      </c>
      <c r="L197" s="185">
        <v>1</v>
      </c>
      <c r="M197" s="186">
        <v>5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4897</v>
      </c>
      <c r="C199" s="237">
        <v>0</v>
      </c>
      <c r="D199" s="237">
        <v>92</v>
      </c>
      <c r="E199" s="237">
        <v>189</v>
      </c>
      <c r="F199" s="238">
        <v>5178</v>
      </c>
      <c r="H199" s="236" t="s">
        <v>11</v>
      </c>
      <c r="I199" s="237">
        <v>2502</v>
      </c>
      <c r="J199" s="237">
        <v>0</v>
      </c>
      <c r="K199" s="237">
        <v>53</v>
      </c>
      <c r="L199" s="237">
        <v>2019</v>
      </c>
      <c r="M199" s="238">
        <v>4574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/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184</v>
      </c>
      <c r="B205" s="359" t="s">
        <v>75</v>
      </c>
      <c r="C205" s="359"/>
      <c r="D205" s="359"/>
      <c r="E205" s="359"/>
      <c r="F205" s="359"/>
      <c r="H205" s="359" t="s">
        <v>75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27983</v>
      </c>
      <c r="C218" s="185">
        <v>0</v>
      </c>
      <c r="D218" s="185">
        <v>681</v>
      </c>
      <c r="E218" s="185">
        <v>8877</v>
      </c>
      <c r="F218" s="186">
        <v>37541</v>
      </c>
    </row>
    <row r="219" spans="1:13" x14ac:dyDescent="0.2">
      <c r="A219" s="267" t="s">
        <v>46</v>
      </c>
      <c r="B219" s="185">
        <v>1933</v>
      </c>
      <c r="C219" s="185">
        <v>0</v>
      </c>
      <c r="D219" s="185">
        <v>139</v>
      </c>
      <c r="E219" s="185">
        <v>390</v>
      </c>
      <c r="F219" s="186">
        <v>2462</v>
      </c>
    </row>
    <row r="220" spans="1:13" x14ac:dyDescent="0.2">
      <c r="A220" s="267" t="s">
        <v>47</v>
      </c>
      <c r="B220" s="185">
        <v>1207</v>
      </c>
      <c r="C220" s="185">
        <v>0</v>
      </c>
      <c r="D220" s="185">
        <v>12</v>
      </c>
      <c r="E220" s="185">
        <v>95</v>
      </c>
      <c r="F220" s="186">
        <v>1314</v>
      </c>
    </row>
    <row r="221" spans="1:13" x14ac:dyDescent="0.2">
      <c r="A221" s="267" t="s">
        <v>48</v>
      </c>
      <c r="B221" s="185">
        <v>1337</v>
      </c>
      <c r="C221" s="185">
        <v>0</v>
      </c>
      <c r="D221" s="185">
        <v>8</v>
      </c>
      <c r="E221" s="185">
        <v>29</v>
      </c>
      <c r="F221" s="186">
        <v>1374</v>
      </c>
    </row>
    <row r="222" spans="1:13" x14ac:dyDescent="0.2">
      <c r="A222" s="267" t="s">
        <v>49</v>
      </c>
      <c r="B222" s="185">
        <v>1230</v>
      </c>
      <c r="C222" s="185">
        <v>0</v>
      </c>
      <c r="D222" s="185">
        <v>2</v>
      </c>
      <c r="E222" s="185">
        <v>4</v>
      </c>
      <c r="F222" s="186">
        <v>1236</v>
      </c>
    </row>
    <row r="223" spans="1:13" x14ac:dyDescent="0.2">
      <c r="A223" s="267" t="s">
        <v>50</v>
      </c>
      <c r="B223" s="185">
        <v>608</v>
      </c>
      <c r="C223" s="185">
        <v>0</v>
      </c>
      <c r="D223" s="185">
        <v>0</v>
      </c>
      <c r="E223" s="185">
        <v>1</v>
      </c>
      <c r="F223" s="186">
        <v>609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34298</v>
      </c>
      <c r="C225" s="231">
        <v>0</v>
      </c>
      <c r="D225" s="231">
        <v>842</v>
      </c>
      <c r="E225" s="231">
        <v>9396</v>
      </c>
      <c r="F225" s="232">
        <v>44536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6669</v>
      </c>
      <c r="C228" s="185">
        <v>0</v>
      </c>
      <c r="D228" s="185">
        <v>148</v>
      </c>
      <c r="E228" s="185">
        <v>2444</v>
      </c>
      <c r="F228" s="186">
        <v>9261</v>
      </c>
    </row>
    <row r="229" spans="1:6" x14ac:dyDescent="0.2">
      <c r="A229" s="267" t="s">
        <v>46</v>
      </c>
      <c r="B229" s="185">
        <v>508</v>
      </c>
      <c r="C229" s="185">
        <v>0</v>
      </c>
      <c r="D229" s="185">
        <v>30</v>
      </c>
      <c r="E229" s="185">
        <v>106</v>
      </c>
      <c r="F229" s="186">
        <v>644</v>
      </c>
    </row>
    <row r="230" spans="1:6" x14ac:dyDescent="0.2">
      <c r="A230" s="267" t="s">
        <v>47</v>
      </c>
      <c r="B230" s="185">
        <v>288</v>
      </c>
      <c r="C230" s="185">
        <v>0</v>
      </c>
      <c r="D230" s="185">
        <v>6</v>
      </c>
      <c r="E230" s="185">
        <v>26</v>
      </c>
      <c r="F230" s="186">
        <v>320</v>
      </c>
    </row>
    <row r="231" spans="1:6" x14ac:dyDescent="0.2">
      <c r="A231" s="267" t="s">
        <v>48</v>
      </c>
      <c r="B231" s="185">
        <v>334</v>
      </c>
      <c r="C231" s="185">
        <v>0</v>
      </c>
      <c r="D231" s="185">
        <v>1</v>
      </c>
      <c r="E231" s="185">
        <v>9</v>
      </c>
      <c r="F231" s="186">
        <v>344</v>
      </c>
    </row>
    <row r="232" spans="1:6" x14ac:dyDescent="0.2">
      <c r="A232" s="267" t="s">
        <v>49</v>
      </c>
      <c r="B232" s="185">
        <v>304</v>
      </c>
      <c r="C232" s="185">
        <v>0</v>
      </c>
      <c r="D232" s="185">
        <v>1</v>
      </c>
      <c r="E232" s="185">
        <v>1</v>
      </c>
      <c r="F232" s="186">
        <v>306</v>
      </c>
    </row>
    <row r="233" spans="1:6" x14ac:dyDescent="0.2">
      <c r="A233" s="267" t="s">
        <v>50</v>
      </c>
      <c r="B233" s="185">
        <v>131</v>
      </c>
      <c r="C233" s="185">
        <v>0</v>
      </c>
      <c r="D233" s="185">
        <v>0</v>
      </c>
      <c r="E233" s="185">
        <v>0</v>
      </c>
      <c r="F233" s="186">
        <v>131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8234</v>
      </c>
      <c r="C235" s="231">
        <v>0</v>
      </c>
      <c r="D235" s="231">
        <v>186</v>
      </c>
      <c r="E235" s="231">
        <v>2586</v>
      </c>
      <c r="F235" s="232">
        <v>11006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6464</v>
      </c>
      <c r="C238" s="185">
        <v>0</v>
      </c>
      <c r="D238" s="185">
        <v>122</v>
      </c>
      <c r="E238" s="185">
        <v>2075</v>
      </c>
      <c r="F238" s="186">
        <v>8661</v>
      </c>
    </row>
    <row r="239" spans="1:6" s="49" customFormat="1" x14ac:dyDescent="0.2">
      <c r="A239" s="267" t="s">
        <v>46</v>
      </c>
      <c r="B239" s="185">
        <v>415</v>
      </c>
      <c r="C239" s="185">
        <v>0</v>
      </c>
      <c r="D239" s="185">
        <v>19</v>
      </c>
      <c r="E239" s="185">
        <v>95</v>
      </c>
      <c r="F239" s="186">
        <v>529</v>
      </c>
    </row>
    <row r="240" spans="1:6" s="49" customFormat="1" x14ac:dyDescent="0.2">
      <c r="A240" s="267" t="s">
        <v>47</v>
      </c>
      <c r="B240" s="185">
        <v>208</v>
      </c>
      <c r="C240" s="185">
        <v>0</v>
      </c>
      <c r="D240" s="185">
        <v>3</v>
      </c>
      <c r="E240" s="185">
        <v>30</v>
      </c>
      <c r="F240" s="186">
        <v>241</v>
      </c>
    </row>
    <row r="241" spans="1:13" s="49" customFormat="1" x14ac:dyDescent="0.2">
      <c r="A241" s="267" t="s">
        <v>48</v>
      </c>
      <c r="B241" s="185">
        <v>127</v>
      </c>
      <c r="C241" s="185">
        <v>0</v>
      </c>
      <c r="D241" s="185">
        <v>0</v>
      </c>
      <c r="E241" s="185">
        <v>6</v>
      </c>
      <c r="F241" s="186">
        <v>133</v>
      </c>
    </row>
    <row r="242" spans="1:13" s="49" customFormat="1" x14ac:dyDescent="0.2">
      <c r="A242" s="267" t="s">
        <v>49</v>
      </c>
      <c r="B242" s="185">
        <v>124</v>
      </c>
      <c r="C242" s="185">
        <v>0</v>
      </c>
      <c r="D242" s="185">
        <v>1</v>
      </c>
      <c r="E242" s="185">
        <v>1</v>
      </c>
      <c r="F242" s="186">
        <v>126</v>
      </c>
    </row>
    <row r="243" spans="1:13" s="49" customFormat="1" x14ac:dyDescent="0.2">
      <c r="A243" s="267" t="s">
        <v>50</v>
      </c>
      <c r="B243" s="185">
        <v>61</v>
      </c>
      <c r="C243" s="185">
        <v>0</v>
      </c>
      <c r="D243" s="185">
        <v>0</v>
      </c>
      <c r="E243" s="185">
        <v>1</v>
      </c>
      <c r="F243" s="186">
        <v>62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7399</v>
      </c>
      <c r="C245" s="237">
        <v>0</v>
      </c>
      <c r="D245" s="237">
        <v>145</v>
      </c>
      <c r="E245" s="237">
        <v>2208</v>
      </c>
      <c r="F245" s="238">
        <v>9752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111</v>
      </c>
      <c r="B247" s="359" t="s">
        <v>75</v>
      </c>
      <c r="C247" s="359"/>
      <c r="D247" s="359"/>
      <c r="E247" s="359"/>
      <c r="F247" s="359"/>
      <c r="H247" s="359" t="s">
        <v>75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0</v>
      </c>
      <c r="C261" s="244">
        <v>0</v>
      </c>
      <c r="D261" s="244">
        <v>0</v>
      </c>
      <c r="E261" s="244">
        <v>0</v>
      </c>
      <c r="F261" s="21">
        <v>0</v>
      </c>
    </row>
    <row r="262" spans="1:13" x14ac:dyDescent="0.2">
      <c r="A262" s="184" t="s">
        <v>24</v>
      </c>
      <c r="B262" s="160">
        <v>34298</v>
      </c>
      <c r="C262" s="244">
        <v>0</v>
      </c>
      <c r="D262" s="244">
        <v>842</v>
      </c>
      <c r="E262" s="244">
        <v>9396</v>
      </c>
      <c r="F262" s="21">
        <v>44536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34298</v>
      </c>
      <c r="C264" s="192">
        <v>0</v>
      </c>
      <c r="D264" s="192">
        <v>842</v>
      </c>
      <c r="E264" s="192">
        <v>9396</v>
      </c>
      <c r="F264" s="193">
        <v>44536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0</v>
      </c>
      <c r="C268" s="244">
        <v>0</v>
      </c>
      <c r="D268" s="244">
        <v>0</v>
      </c>
      <c r="E268" s="244">
        <v>0</v>
      </c>
      <c r="F268" s="21">
        <v>0</v>
      </c>
    </row>
    <row r="269" spans="1:13" x14ac:dyDescent="0.2">
      <c r="A269" s="184" t="s">
        <v>24</v>
      </c>
      <c r="B269" s="160">
        <v>8234</v>
      </c>
      <c r="C269" s="244">
        <v>0</v>
      </c>
      <c r="D269" s="244">
        <v>186</v>
      </c>
      <c r="E269" s="244">
        <v>2586</v>
      </c>
      <c r="F269" s="21">
        <v>11006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8234</v>
      </c>
      <c r="C271" s="192">
        <v>0</v>
      </c>
      <c r="D271" s="192">
        <v>186</v>
      </c>
      <c r="E271" s="192">
        <v>2586</v>
      </c>
      <c r="F271" s="193">
        <v>11006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0</v>
      </c>
      <c r="C275" s="185">
        <v>0</v>
      </c>
      <c r="D275" s="185">
        <v>0</v>
      </c>
      <c r="E275" s="185">
        <v>0</v>
      </c>
      <c r="F275" s="186">
        <v>0</v>
      </c>
    </row>
    <row r="276" spans="1:6" x14ac:dyDescent="0.2">
      <c r="A276" s="184" t="s">
        <v>24</v>
      </c>
      <c r="B276" s="185">
        <v>7399</v>
      </c>
      <c r="C276" s="185">
        <v>0</v>
      </c>
      <c r="D276" s="185">
        <v>145</v>
      </c>
      <c r="E276" s="185">
        <v>2208</v>
      </c>
      <c r="F276" s="186">
        <v>9752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7399</v>
      </c>
      <c r="C278" s="237">
        <v>0</v>
      </c>
      <c r="D278" s="237">
        <v>145</v>
      </c>
      <c r="E278" s="237">
        <v>2208</v>
      </c>
      <c r="F278" s="238">
        <v>9752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120</v>
      </c>
      <c r="B1" s="359" t="s">
        <v>119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4500</v>
      </c>
      <c r="C17" s="15">
        <v>2826.4540000000002</v>
      </c>
      <c r="D17" s="151">
        <v>12291</v>
      </c>
      <c r="E17" s="15">
        <v>2611.0276625172892</v>
      </c>
      <c r="F17" s="151">
        <v>1192</v>
      </c>
      <c r="G17" s="15">
        <v>1974.9093959731545</v>
      </c>
      <c r="H17" s="151">
        <v>11076</v>
      </c>
      <c r="I17" s="15">
        <v>1296.753430841459</v>
      </c>
      <c r="J17" s="151">
        <v>29059</v>
      </c>
      <c r="K17" s="15">
        <v>2117.35149179256</v>
      </c>
    </row>
    <row r="18" spans="1:214" x14ac:dyDescent="0.2">
      <c r="A18" s="150" t="s">
        <v>14</v>
      </c>
      <c r="B18" s="151">
        <v>3999</v>
      </c>
      <c r="C18" s="15">
        <v>2790.0192548137034</v>
      </c>
      <c r="D18" s="151">
        <v>9663</v>
      </c>
      <c r="E18" s="15">
        <v>2635.9512573734864</v>
      </c>
      <c r="F18" s="151">
        <v>1147</v>
      </c>
      <c r="G18" s="15">
        <v>1920.3522231909328</v>
      </c>
      <c r="H18" s="151">
        <v>9274</v>
      </c>
      <c r="I18" s="15">
        <v>1298.5169290489541</v>
      </c>
      <c r="J18" s="151">
        <v>24083</v>
      </c>
      <c r="K18" s="15">
        <v>2112.4266910268652</v>
      </c>
    </row>
    <row r="19" spans="1:214" x14ac:dyDescent="0.2">
      <c r="A19" s="150" t="s">
        <v>15</v>
      </c>
      <c r="B19" s="151">
        <v>15813</v>
      </c>
      <c r="C19" s="15">
        <v>2102.9993043698223</v>
      </c>
      <c r="D19" s="151">
        <v>25548</v>
      </c>
      <c r="E19" s="15">
        <v>2466.4623453890717</v>
      </c>
      <c r="F19" s="151">
        <v>608</v>
      </c>
      <c r="G19" s="15">
        <v>2053.5707236842104</v>
      </c>
      <c r="H19" s="151">
        <v>8847</v>
      </c>
      <c r="I19" s="15">
        <v>1301.4042048151916</v>
      </c>
      <c r="J19" s="151">
        <v>50816</v>
      </c>
      <c r="K19" s="15">
        <v>2145.584087688917</v>
      </c>
    </row>
    <row r="20" spans="1:214" x14ac:dyDescent="0.2">
      <c r="A20" s="150" t="s">
        <v>16</v>
      </c>
      <c r="B20" s="151">
        <v>4780</v>
      </c>
      <c r="C20" s="15">
        <v>3367.0541841004183</v>
      </c>
      <c r="D20" s="151">
        <v>11792</v>
      </c>
      <c r="E20" s="15">
        <v>2791.8292062415198</v>
      </c>
      <c r="F20" s="151">
        <v>765</v>
      </c>
      <c r="G20" s="15">
        <v>1961.4352941176471</v>
      </c>
      <c r="H20" s="151">
        <v>8128</v>
      </c>
      <c r="I20" s="15">
        <v>1326.6056840551182</v>
      </c>
      <c r="J20" s="151">
        <v>25465</v>
      </c>
      <c r="K20" s="15">
        <v>2407.1830748085608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29092</v>
      </c>
      <c r="C22" s="154">
        <v>2517.0348893166506</v>
      </c>
      <c r="D22" s="153">
        <v>59294</v>
      </c>
      <c r="E22" s="154">
        <v>2588.7571423752825</v>
      </c>
      <c r="F22" s="153">
        <v>3712</v>
      </c>
      <c r="G22" s="154">
        <v>1968.1586745689656</v>
      </c>
      <c r="H22" s="153">
        <v>37325</v>
      </c>
      <c r="I22" s="154">
        <v>1304.7946684527797</v>
      </c>
      <c r="J22" s="153">
        <v>129423</v>
      </c>
      <c r="K22" s="154">
        <v>2184.5468502507283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3791</v>
      </c>
      <c r="C26" s="15">
        <v>2862.3257715642312</v>
      </c>
      <c r="D26" s="151">
        <v>10287</v>
      </c>
      <c r="E26" s="15">
        <v>2483.1975308641977</v>
      </c>
      <c r="F26" s="151">
        <v>225</v>
      </c>
      <c r="G26" s="15">
        <v>2030.8888888888889</v>
      </c>
      <c r="H26" s="151">
        <v>4602</v>
      </c>
      <c r="I26" s="15">
        <v>1309.3446327683616</v>
      </c>
      <c r="J26" s="151">
        <v>18905</v>
      </c>
      <c r="K26" s="15">
        <v>2268.0922507273208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3791</v>
      </c>
      <c r="C31" s="154">
        <v>2862.3257715642312</v>
      </c>
      <c r="D31" s="153">
        <v>10287</v>
      </c>
      <c r="E31" s="154">
        <v>2483.1975308641977</v>
      </c>
      <c r="F31" s="153">
        <v>225</v>
      </c>
      <c r="G31" s="154">
        <v>2030.8888888888889</v>
      </c>
      <c r="H31" s="153">
        <v>4602</v>
      </c>
      <c r="I31" s="154">
        <v>1309.3446327683616</v>
      </c>
      <c r="J31" s="153">
        <v>18905</v>
      </c>
      <c r="K31" s="154">
        <v>2268.0922507273208</v>
      </c>
    </row>
    <row r="32" spans="1:214" s="29" customFormat="1" x14ac:dyDescent="0.2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  <c r="E35" s="287"/>
      <c r="F35" s="287"/>
      <c r="G35" s="287"/>
      <c r="H35" s="287"/>
      <c r="I35" s="287"/>
      <c r="J35" s="287"/>
      <c r="K35" s="287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27"/>
  <sheetViews>
    <sheetView showGridLines="0" view="pageBreakPreview" zoomScale="70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121</v>
      </c>
      <c r="B1" s="359" t="s">
        <v>119</v>
      </c>
      <c r="C1" s="359"/>
      <c r="D1" s="359"/>
      <c r="E1" s="359"/>
      <c r="F1" s="359"/>
      <c r="H1" s="359" t="s">
        <v>119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12047</v>
      </c>
      <c r="C14" s="185">
        <v>29430</v>
      </c>
      <c r="D14" s="185">
        <v>2337</v>
      </c>
      <c r="E14" s="185">
        <v>8849</v>
      </c>
      <c r="F14" s="186">
        <v>52663</v>
      </c>
    </row>
    <row r="15" spans="1:13" ht="15" customHeight="1" x14ac:dyDescent="0.2">
      <c r="A15" s="184" t="s">
        <v>27</v>
      </c>
      <c r="B15" s="185">
        <v>17045</v>
      </c>
      <c r="C15" s="185">
        <v>29864</v>
      </c>
      <c r="D15" s="185">
        <v>1375</v>
      </c>
      <c r="E15" s="185">
        <v>28476</v>
      </c>
      <c r="F15" s="186">
        <v>76760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29092</v>
      </c>
      <c r="C17" s="192">
        <v>59294</v>
      </c>
      <c r="D17" s="192">
        <v>3712</v>
      </c>
      <c r="E17" s="192">
        <v>37325</v>
      </c>
      <c r="F17" s="193">
        <v>129423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F19" s="199"/>
      <c r="H19" s="165"/>
    </row>
    <row r="20" spans="1:13" x14ac:dyDescent="0.2">
      <c r="A20" s="184" t="s">
        <v>26</v>
      </c>
      <c r="B20" s="185">
        <v>2372</v>
      </c>
      <c r="C20" s="185">
        <v>6774</v>
      </c>
      <c r="D20" s="185">
        <v>729</v>
      </c>
      <c r="E20" s="185">
        <v>2660</v>
      </c>
      <c r="F20" s="186">
        <v>12535</v>
      </c>
    </row>
    <row r="21" spans="1:13" x14ac:dyDescent="0.2">
      <c r="A21" s="184" t="s">
        <v>27</v>
      </c>
      <c r="B21" s="185">
        <v>2128</v>
      </c>
      <c r="C21" s="185">
        <v>5517</v>
      </c>
      <c r="D21" s="185">
        <v>463</v>
      </c>
      <c r="E21" s="185">
        <v>8416</v>
      </c>
      <c r="F21" s="186">
        <v>16524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4500</v>
      </c>
      <c r="C23" s="192">
        <v>12291</v>
      </c>
      <c r="D23" s="192">
        <v>1192</v>
      </c>
      <c r="E23" s="192">
        <v>11076</v>
      </c>
      <c r="F23" s="193">
        <v>29059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1977</v>
      </c>
      <c r="C26" s="185">
        <v>5749</v>
      </c>
      <c r="D26" s="185">
        <v>150</v>
      </c>
      <c r="E26" s="185">
        <v>1013</v>
      </c>
      <c r="F26" s="186">
        <v>8889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1814</v>
      </c>
      <c r="C27" s="185">
        <v>4538</v>
      </c>
      <c r="D27" s="185">
        <v>75</v>
      </c>
      <c r="E27" s="185">
        <v>3589</v>
      </c>
      <c r="F27" s="186">
        <v>10016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3791</v>
      </c>
      <c r="C29" s="206">
        <v>10287</v>
      </c>
      <c r="D29" s="206">
        <v>225</v>
      </c>
      <c r="E29" s="206">
        <v>4602</v>
      </c>
      <c r="F29" s="207">
        <v>18905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122</v>
      </c>
      <c r="B38" s="359" t="s">
        <v>119</v>
      </c>
      <c r="C38" s="359"/>
      <c r="D38" s="359"/>
      <c r="E38" s="359"/>
      <c r="F38" s="359"/>
      <c r="H38" s="359" t="s">
        <v>119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67.150000000000006</v>
      </c>
      <c r="C51" s="212">
        <v>61.7</v>
      </c>
      <c r="D51" s="212">
        <v>56.49</v>
      </c>
      <c r="E51" s="212">
        <v>73.86</v>
      </c>
      <c r="F51" s="213">
        <v>64.760000000000005</v>
      </c>
    </row>
    <row r="52" spans="1:6" s="49" customFormat="1" x14ac:dyDescent="0.2">
      <c r="A52" s="184" t="s">
        <v>27</v>
      </c>
      <c r="B52" s="212">
        <v>67.239999999999995</v>
      </c>
      <c r="C52" s="212">
        <v>62.68</v>
      </c>
      <c r="D52" s="212">
        <v>59.98</v>
      </c>
      <c r="E52" s="212">
        <v>74.38</v>
      </c>
      <c r="F52" s="213">
        <v>67.989999999999995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67.2</v>
      </c>
      <c r="C54" s="217">
        <v>62.19</v>
      </c>
      <c r="D54" s="217">
        <v>57.78</v>
      </c>
      <c r="E54" s="217">
        <v>74.25</v>
      </c>
      <c r="F54" s="218">
        <v>66.680000000000007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67.09</v>
      </c>
      <c r="C57" s="212">
        <v>61.16</v>
      </c>
      <c r="D57" s="212">
        <v>56.83</v>
      </c>
      <c r="E57" s="212">
        <v>73.180000000000007</v>
      </c>
      <c r="F57" s="213">
        <v>64.58</v>
      </c>
    </row>
    <row r="58" spans="1:6" x14ac:dyDescent="0.2">
      <c r="A58" s="184" t="s">
        <v>27</v>
      </c>
      <c r="B58" s="212">
        <v>67.06</v>
      </c>
      <c r="C58" s="212">
        <v>62.13</v>
      </c>
      <c r="D58" s="212">
        <v>59.9</v>
      </c>
      <c r="E58" s="212">
        <v>74.53</v>
      </c>
      <c r="F58" s="213">
        <v>69.02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67.08</v>
      </c>
      <c r="C60" s="217">
        <v>61.6</v>
      </c>
      <c r="D60" s="217">
        <v>58.02</v>
      </c>
      <c r="E60" s="217">
        <v>74.209999999999994</v>
      </c>
      <c r="F60" s="218">
        <v>67.099999999999994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66.760000000000005</v>
      </c>
      <c r="C63" s="212">
        <v>61.41</v>
      </c>
      <c r="D63" s="212">
        <v>56.42</v>
      </c>
      <c r="E63" s="212">
        <v>77.83</v>
      </c>
      <c r="F63" s="213">
        <v>64.39</v>
      </c>
    </row>
    <row r="64" spans="1:6" x14ac:dyDescent="0.2">
      <c r="A64" s="184" t="s">
        <v>27</v>
      </c>
      <c r="B64" s="212">
        <v>67.040000000000006</v>
      </c>
      <c r="C64" s="212">
        <v>62.2</v>
      </c>
      <c r="D64" s="212">
        <v>60.56</v>
      </c>
      <c r="E64" s="212">
        <v>75.680000000000007</v>
      </c>
      <c r="F64" s="213">
        <v>67.900000000000006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66.900000000000006</v>
      </c>
      <c r="C66" s="225">
        <v>61.76</v>
      </c>
      <c r="D66" s="225">
        <v>57.8</v>
      </c>
      <c r="E66" s="225">
        <v>76.16</v>
      </c>
      <c r="F66" s="226">
        <v>66.25</v>
      </c>
    </row>
    <row r="67" spans="1:13" ht="15" customHeight="1" x14ac:dyDescent="0.2"/>
    <row r="74" spans="1:13" x14ac:dyDescent="0.2">
      <c r="A74" s="2" t="s">
        <v>123</v>
      </c>
      <c r="B74" s="359" t="s">
        <v>119</v>
      </c>
      <c r="C74" s="359"/>
      <c r="D74" s="359"/>
      <c r="E74" s="359"/>
      <c r="F74" s="359"/>
      <c r="H74" s="359" t="s">
        <v>119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4552</v>
      </c>
      <c r="C87" s="185">
        <v>15899</v>
      </c>
      <c r="D87" s="185">
        <v>631</v>
      </c>
      <c r="E87" s="185">
        <v>6619</v>
      </c>
      <c r="F87" s="229">
        <v>27701</v>
      </c>
    </row>
    <row r="88" spans="1:13" x14ac:dyDescent="0.2">
      <c r="A88" s="228" t="s">
        <v>33</v>
      </c>
      <c r="B88" s="185">
        <v>3177</v>
      </c>
      <c r="C88" s="185">
        <v>14253</v>
      </c>
      <c r="D88" s="185">
        <v>561</v>
      </c>
      <c r="E88" s="185">
        <v>6438</v>
      </c>
      <c r="F88" s="186">
        <v>24429</v>
      </c>
    </row>
    <row r="89" spans="1:13" x14ac:dyDescent="0.2">
      <c r="A89" s="228" t="s">
        <v>34</v>
      </c>
      <c r="B89" s="185">
        <v>6608</v>
      </c>
      <c r="C89" s="185">
        <v>12328</v>
      </c>
      <c r="D89" s="185">
        <v>837</v>
      </c>
      <c r="E89" s="185">
        <v>8868</v>
      </c>
      <c r="F89" s="186">
        <v>28641</v>
      </c>
    </row>
    <row r="90" spans="1:13" x14ac:dyDescent="0.2">
      <c r="A90" s="228" t="s">
        <v>35</v>
      </c>
      <c r="B90" s="185">
        <v>14755</v>
      </c>
      <c r="C90" s="185">
        <v>16814</v>
      </c>
      <c r="D90" s="185">
        <v>1683</v>
      </c>
      <c r="E90" s="185">
        <v>15400</v>
      </c>
      <c r="F90" s="186">
        <v>48652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29092</v>
      </c>
      <c r="C92" s="231">
        <v>59294</v>
      </c>
      <c r="D92" s="231">
        <v>3712</v>
      </c>
      <c r="E92" s="231">
        <v>37325</v>
      </c>
      <c r="F92" s="232">
        <v>129423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760</v>
      </c>
      <c r="C95" s="185">
        <v>3240</v>
      </c>
      <c r="D95" s="185">
        <v>199</v>
      </c>
      <c r="E95" s="185">
        <v>1963</v>
      </c>
      <c r="F95" s="229">
        <v>6162</v>
      </c>
    </row>
    <row r="96" spans="1:13" x14ac:dyDescent="0.2">
      <c r="A96" s="228" t="s">
        <v>33</v>
      </c>
      <c r="B96" s="185">
        <v>518</v>
      </c>
      <c r="C96" s="185">
        <v>2770</v>
      </c>
      <c r="D96" s="185">
        <v>164</v>
      </c>
      <c r="E96" s="185">
        <v>1896</v>
      </c>
      <c r="F96" s="186">
        <v>5348</v>
      </c>
    </row>
    <row r="97" spans="1:6" x14ac:dyDescent="0.2">
      <c r="A97" s="228" t="s">
        <v>34</v>
      </c>
      <c r="B97" s="185">
        <v>1065</v>
      </c>
      <c r="C97" s="185">
        <v>2769</v>
      </c>
      <c r="D97" s="185">
        <v>254</v>
      </c>
      <c r="E97" s="185">
        <v>2596</v>
      </c>
      <c r="F97" s="186">
        <v>6684</v>
      </c>
    </row>
    <row r="98" spans="1:6" x14ac:dyDescent="0.2">
      <c r="A98" s="228" t="s">
        <v>35</v>
      </c>
      <c r="B98" s="185">
        <v>2157</v>
      </c>
      <c r="C98" s="185">
        <v>3512</v>
      </c>
      <c r="D98" s="185">
        <v>575</v>
      </c>
      <c r="E98" s="185">
        <v>4621</v>
      </c>
      <c r="F98" s="186">
        <v>10865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4500</v>
      </c>
      <c r="C100" s="231">
        <v>12291</v>
      </c>
      <c r="D100" s="231">
        <v>1192</v>
      </c>
      <c r="E100" s="231">
        <v>11076</v>
      </c>
      <c r="F100" s="232">
        <v>29059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691</v>
      </c>
      <c r="C103" s="185">
        <v>2714</v>
      </c>
      <c r="D103" s="185">
        <v>47</v>
      </c>
      <c r="E103" s="185">
        <v>849</v>
      </c>
      <c r="F103" s="229">
        <v>4301</v>
      </c>
    </row>
    <row r="104" spans="1:6" x14ac:dyDescent="0.2">
      <c r="A104" s="228" t="s">
        <v>33</v>
      </c>
      <c r="B104" s="185">
        <v>456</v>
      </c>
      <c r="C104" s="185">
        <v>2481</v>
      </c>
      <c r="D104" s="185">
        <v>43</v>
      </c>
      <c r="E104" s="185">
        <v>859</v>
      </c>
      <c r="F104" s="186">
        <v>3839</v>
      </c>
    </row>
    <row r="105" spans="1:6" x14ac:dyDescent="0.2">
      <c r="A105" s="228" t="s">
        <v>34</v>
      </c>
      <c r="B105" s="185">
        <v>846</v>
      </c>
      <c r="C105" s="185">
        <v>2207</v>
      </c>
      <c r="D105" s="185">
        <v>38</v>
      </c>
      <c r="E105" s="185">
        <v>1140</v>
      </c>
      <c r="F105" s="186">
        <v>4231</v>
      </c>
    </row>
    <row r="106" spans="1:6" x14ac:dyDescent="0.2">
      <c r="A106" s="228" t="s">
        <v>35</v>
      </c>
      <c r="B106" s="185">
        <v>1798</v>
      </c>
      <c r="C106" s="185">
        <v>2885</v>
      </c>
      <c r="D106" s="185">
        <v>97</v>
      </c>
      <c r="E106" s="185">
        <v>1754</v>
      </c>
      <c r="F106" s="186">
        <v>6534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3791</v>
      </c>
      <c r="C108" s="237">
        <v>10287</v>
      </c>
      <c r="D108" s="237">
        <v>225</v>
      </c>
      <c r="E108" s="237">
        <v>4602</v>
      </c>
      <c r="F108" s="238">
        <v>18905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185</v>
      </c>
      <c r="B116" s="359" t="s">
        <v>119</v>
      </c>
      <c r="C116" s="359"/>
      <c r="D116" s="359"/>
      <c r="E116" s="359"/>
      <c r="F116" s="359"/>
      <c r="H116" s="359" t="s">
        <v>119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5</v>
      </c>
      <c r="C129" s="244">
        <v>326</v>
      </c>
      <c r="D129" s="244">
        <v>1026</v>
      </c>
      <c r="E129" s="244">
        <v>2119</v>
      </c>
      <c r="F129" s="229">
        <v>3476</v>
      </c>
    </row>
    <row r="130" spans="1:13" x14ac:dyDescent="0.2">
      <c r="A130" s="184" t="s">
        <v>23</v>
      </c>
      <c r="B130" s="244">
        <v>106</v>
      </c>
      <c r="C130" s="244">
        <v>7415</v>
      </c>
      <c r="D130" s="244">
        <v>1410</v>
      </c>
      <c r="E130" s="244">
        <v>1322</v>
      </c>
      <c r="F130" s="229">
        <v>10253</v>
      </c>
    </row>
    <row r="131" spans="1:13" x14ac:dyDescent="0.2">
      <c r="A131" s="184" t="s">
        <v>21</v>
      </c>
      <c r="B131" s="244">
        <v>514</v>
      </c>
      <c r="C131" s="244">
        <v>40738</v>
      </c>
      <c r="D131" s="244">
        <v>980</v>
      </c>
      <c r="E131" s="244">
        <v>2447</v>
      </c>
      <c r="F131" s="229">
        <v>44679</v>
      </c>
    </row>
    <row r="132" spans="1:13" x14ac:dyDescent="0.2">
      <c r="A132" s="184" t="s">
        <v>97</v>
      </c>
      <c r="B132" s="244">
        <v>26532</v>
      </c>
      <c r="C132" s="244">
        <v>10470</v>
      </c>
      <c r="D132" s="244">
        <v>287</v>
      </c>
      <c r="E132" s="244">
        <v>2273</v>
      </c>
      <c r="F132" s="229">
        <v>39562</v>
      </c>
    </row>
    <row r="133" spans="1:13" x14ac:dyDescent="0.2">
      <c r="A133" s="184" t="s">
        <v>98</v>
      </c>
      <c r="B133" s="244">
        <v>1935</v>
      </c>
      <c r="C133" s="244">
        <v>345</v>
      </c>
      <c r="D133" s="244">
        <v>9</v>
      </c>
      <c r="E133" s="244">
        <v>29164</v>
      </c>
      <c r="F133" s="21">
        <v>31453</v>
      </c>
    </row>
    <row r="134" spans="1:13" s="49" customFormat="1" x14ac:dyDescent="0.2">
      <c r="A134" s="110" t="s">
        <v>11</v>
      </c>
      <c r="B134" s="231">
        <v>29092</v>
      </c>
      <c r="C134" s="231">
        <v>59294</v>
      </c>
      <c r="D134" s="231">
        <v>3712</v>
      </c>
      <c r="E134" s="231">
        <v>37325</v>
      </c>
      <c r="F134" s="232">
        <v>129423</v>
      </c>
    </row>
    <row r="135" spans="1:13" s="165" customFormat="1" x14ac:dyDescent="0.2">
      <c r="A135" s="245" t="s">
        <v>82</v>
      </c>
      <c r="B135" s="246">
        <v>67.2</v>
      </c>
      <c r="C135" s="247">
        <v>62.19</v>
      </c>
      <c r="D135" s="247">
        <v>57.78</v>
      </c>
      <c r="E135" s="247">
        <v>74.25</v>
      </c>
      <c r="F135" s="247">
        <v>66.680000000000007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1</v>
      </c>
      <c r="C138" s="244">
        <v>92</v>
      </c>
      <c r="D138" s="244">
        <v>325</v>
      </c>
      <c r="E138" s="244">
        <v>672</v>
      </c>
      <c r="F138" s="229">
        <v>1090</v>
      </c>
    </row>
    <row r="139" spans="1:13" s="253" customFormat="1" x14ac:dyDescent="0.2">
      <c r="A139" s="184" t="s">
        <v>23</v>
      </c>
      <c r="B139" s="244">
        <v>20</v>
      </c>
      <c r="C139" s="244">
        <v>2274</v>
      </c>
      <c r="D139" s="244">
        <v>422</v>
      </c>
      <c r="E139" s="244">
        <v>384</v>
      </c>
      <c r="F139" s="229">
        <v>3100</v>
      </c>
    </row>
    <row r="140" spans="1:13" s="253" customFormat="1" x14ac:dyDescent="0.2">
      <c r="A140" s="184" t="s">
        <v>21</v>
      </c>
      <c r="B140" s="244">
        <v>102</v>
      </c>
      <c r="C140" s="244">
        <v>8111</v>
      </c>
      <c r="D140" s="244">
        <v>337</v>
      </c>
      <c r="E140" s="244">
        <v>699</v>
      </c>
      <c r="F140" s="229">
        <v>9249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4021</v>
      </c>
      <c r="C141" s="244">
        <v>1778</v>
      </c>
      <c r="D141" s="244">
        <v>102</v>
      </c>
      <c r="E141" s="244">
        <v>687</v>
      </c>
      <c r="F141" s="229">
        <v>6588</v>
      </c>
    </row>
    <row r="142" spans="1:13" s="155" customFormat="1" x14ac:dyDescent="0.2">
      <c r="A142" s="184" t="s">
        <v>98</v>
      </c>
      <c r="B142" s="244">
        <v>356</v>
      </c>
      <c r="C142" s="244">
        <v>36</v>
      </c>
      <c r="D142" s="244">
        <v>6</v>
      </c>
      <c r="E142" s="244">
        <v>8634</v>
      </c>
      <c r="F142" s="21">
        <v>9032</v>
      </c>
    </row>
    <row r="143" spans="1:13" s="165" customFormat="1" x14ac:dyDescent="0.2">
      <c r="A143" s="110" t="s">
        <v>11</v>
      </c>
      <c r="B143" s="231">
        <v>4500</v>
      </c>
      <c r="C143" s="231">
        <v>12291</v>
      </c>
      <c r="D143" s="231">
        <v>1192</v>
      </c>
      <c r="E143" s="231">
        <v>11076</v>
      </c>
      <c r="F143" s="232">
        <v>29059</v>
      </c>
    </row>
    <row r="144" spans="1:13" x14ac:dyDescent="0.2">
      <c r="A144" s="245" t="s">
        <v>82</v>
      </c>
      <c r="B144" s="246">
        <v>67.08</v>
      </c>
      <c r="C144" s="247">
        <v>61.6</v>
      </c>
      <c r="D144" s="247">
        <v>58.02</v>
      </c>
      <c r="E144" s="247">
        <v>74.209999999999994</v>
      </c>
      <c r="F144" s="247">
        <v>67.099999999999994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0</v>
      </c>
      <c r="C147" s="185">
        <v>66</v>
      </c>
      <c r="D147" s="185">
        <v>60</v>
      </c>
      <c r="E147" s="185">
        <v>127</v>
      </c>
      <c r="F147" s="186">
        <v>253</v>
      </c>
    </row>
    <row r="148" spans="1:14" x14ac:dyDescent="0.2">
      <c r="A148" s="184" t="s">
        <v>23</v>
      </c>
      <c r="B148" s="185">
        <v>5</v>
      </c>
      <c r="C148" s="185">
        <v>1638</v>
      </c>
      <c r="D148" s="185">
        <v>95</v>
      </c>
      <c r="E148" s="185">
        <v>144</v>
      </c>
      <c r="F148" s="186">
        <v>1882</v>
      </c>
    </row>
    <row r="149" spans="1:14" x14ac:dyDescent="0.2">
      <c r="A149" s="184" t="s">
        <v>21</v>
      </c>
      <c r="B149" s="185">
        <v>184</v>
      </c>
      <c r="C149" s="185">
        <v>7173</v>
      </c>
      <c r="D149" s="185">
        <v>52</v>
      </c>
      <c r="E149" s="185">
        <v>266</v>
      </c>
      <c r="F149" s="186">
        <v>7675</v>
      </c>
    </row>
    <row r="150" spans="1:14" s="155" customFormat="1" x14ac:dyDescent="0.2">
      <c r="A150" s="184" t="s">
        <v>97</v>
      </c>
      <c r="B150" s="185">
        <v>3322</v>
      </c>
      <c r="C150" s="185">
        <v>1396</v>
      </c>
      <c r="D150" s="185">
        <v>18</v>
      </c>
      <c r="E150" s="185">
        <v>246</v>
      </c>
      <c r="F150" s="186">
        <v>4982</v>
      </c>
    </row>
    <row r="151" spans="1:14" s="165" customFormat="1" x14ac:dyDescent="0.2">
      <c r="A151" s="184" t="s">
        <v>98</v>
      </c>
      <c r="B151" s="185">
        <v>280</v>
      </c>
      <c r="C151" s="185">
        <v>14</v>
      </c>
      <c r="D151" s="185">
        <v>0</v>
      </c>
      <c r="E151" s="185">
        <v>3819</v>
      </c>
      <c r="F151" s="186">
        <v>4113</v>
      </c>
    </row>
    <row r="152" spans="1:14" s="49" customFormat="1" x14ac:dyDescent="0.2">
      <c r="A152" s="110" t="s">
        <v>11</v>
      </c>
      <c r="B152" s="255">
        <v>3791</v>
      </c>
      <c r="C152" s="255">
        <v>10287</v>
      </c>
      <c r="D152" s="255">
        <v>225</v>
      </c>
      <c r="E152" s="255">
        <v>4602</v>
      </c>
      <c r="F152" s="164">
        <v>18905</v>
      </c>
    </row>
    <row r="153" spans="1:14" x14ac:dyDescent="0.2">
      <c r="A153" s="245" t="s">
        <v>82</v>
      </c>
      <c r="B153" s="246">
        <v>66.900000000000006</v>
      </c>
      <c r="C153" s="247">
        <v>61.76</v>
      </c>
      <c r="D153" s="247">
        <v>57.8</v>
      </c>
      <c r="E153" s="247">
        <v>76.16</v>
      </c>
      <c r="F153" s="247">
        <v>66.25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186</v>
      </c>
      <c r="B159" s="359" t="s">
        <v>119</v>
      </c>
      <c r="C159" s="359"/>
      <c r="D159" s="359"/>
      <c r="E159" s="359"/>
      <c r="F159" s="359"/>
      <c r="H159" s="2" t="s">
        <v>187</v>
      </c>
      <c r="I159" s="359" t="s">
        <v>119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/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+FPLD_tot!B13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15</v>
      </c>
      <c r="C172" s="185">
        <v>3</v>
      </c>
      <c r="D172" s="185">
        <v>17</v>
      </c>
      <c r="E172" s="185">
        <v>1505</v>
      </c>
      <c r="F172" s="186">
        <v>1540</v>
      </c>
      <c r="H172" s="267" t="s">
        <v>45</v>
      </c>
      <c r="I172" s="185">
        <v>43</v>
      </c>
      <c r="J172" s="185">
        <v>3</v>
      </c>
      <c r="K172" s="185">
        <v>30</v>
      </c>
      <c r="L172" s="185">
        <v>851</v>
      </c>
      <c r="M172" s="186">
        <v>927</v>
      </c>
    </row>
    <row r="173" spans="1:13" x14ac:dyDescent="0.2">
      <c r="A173" s="267" t="s">
        <v>46</v>
      </c>
      <c r="B173" s="185">
        <v>249</v>
      </c>
      <c r="C173" s="185">
        <v>51</v>
      </c>
      <c r="D173" s="185">
        <v>129</v>
      </c>
      <c r="E173" s="185">
        <v>4583</v>
      </c>
      <c r="F173" s="186">
        <v>5012</v>
      </c>
      <c r="H173" s="267" t="s">
        <v>46</v>
      </c>
      <c r="I173" s="185">
        <v>1156</v>
      </c>
      <c r="J173" s="185">
        <v>360</v>
      </c>
      <c r="K173" s="185">
        <v>183</v>
      </c>
      <c r="L173" s="185">
        <v>7276</v>
      </c>
      <c r="M173" s="186">
        <v>8975</v>
      </c>
    </row>
    <row r="174" spans="1:13" x14ac:dyDescent="0.2">
      <c r="A174" s="267" t="s">
        <v>47</v>
      </c>
      <c r="B174" s="185">
        <v>1185</v>
      </c>
      <c r="C174" s="185">
        <v>360</v>
      </c>
      <c r="D174" s="185">
        <v>292</v>
      </c>
      <c r="E174" s="185">
        <v>1985</v>
      </c>
      <c r="F174" s="186">
        <v>3822</v>
      </c>
      <c r="H174" s="267" t="s">
        <v>47</v>
      </c>
      <c r="I174" s="185">
        <v>3605</v>
      </c>
      <c r="J174" s="185">
        <v>2417</v>
      </c>
      <c r="K174" s="185">
        <v>396</v>
      </c>
      <c r="L174" s="185">
        <v>11414</v>
      </c>
      <c r="M174" s="186">
        <v>17832</v>
      </c>
    </row>
    <row r="175" spans="1:13" x14ac:dyDescent="0.2">
      <c r="A175" s="267" t="s">
        <v>48</v>
      </c>
      <c r="B175" s="185">
        <v>2821</v>
      </c>
      <c r="C175" s="185">
        <v>5152</v>
      </c>
      <c r="D175" s="185">
        <v>574</v>
      </c>
      <c r="E175" s="185">
        <v>427</v>
      </c>
      <c r="F175" s="186">
        <v>8974</v>
      </c>
      <c r="H175" s="267" t="s">
        <v>48</v>
      </c>
      <c r="I175" s="185">
        <v>5495</v>
      </c>
      <c r="J175" s="185">
        <v>8013</v>
      </c>
      <c r="K175" s="185">
        <v>441</v>
      </c>
      <c r="L175" s="185">
        <v>4504</v>
      </c>
      <c r="M175" s="186">
        <v>18453</v>
      </c>
    </row>
    <row r="176" spans="1:13" x14ac:dyDescent="0.2">
      <c r="A176" s="267" t="s">
        <v>49</v>
      </c>
      <c r="B176" s="185">
        <v>4215</v>
      </c>
      <c r="C176" s="185">
        <v>14935</v>
      </c>
      <c r="D176" s="185">
        <v>1139</v>
      </c>
      <c r="E176" s="185">
        <v>295</v>
      </c>
      <c r="F176" s="186">
        <v>20584</v>
      </c>
      <c r="H176" s="267" t="s">
        <v>49</v>
      </c>
      <c r="I176" s="185">
        <v>5310</v>
      </c>
      <c r="J176" s="185">
        <v>16967</v>
      </c>
      <c r="K176" s="185">
        <v>292</v>
      </c>
      <c r="L176" s="185">
        <v>2858</v>
      </c>
      <c r="M176" s="186">
        <v>25427</v>
      </c>
    </row>
    <row r="177" spans="1:13" x14ac:dyDescent="0.2">
      <c r="A177" s="267" t="s">
        <v>50</v>
      </c>
      <c r="B177" s="185">
        <v>3562</v>
      </c>
      <c r="C177" s="185">
        <v>8929</v>
      </c>
      <c r="D177" s="185">
        <v>186</v>
      </c>
      <c r="E177" s="185">
        <v>54</v>
      </c>
      <c r="F177" s="186">
        <v>12731</v>
      </c>
      <c r="H177" s="267" t="s">
        <v>50</v>
      </c>
      <c r="I177" s="185">
        <v>1436</v>
      </c>
      <c r="J177" s="185">
        <v>2104</v>
      </c>
      <c r="K177" s="185">
        <v>33</v>
      </c>
      <c r="L177" s="185">
        <v>1573</v>
      </c>
      <c r="M177" s="186">
        <v>5146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12047</v>
      </c>
      <c r="C179" s="231">
        <v>29430</v>
      </c>
      <c r="D179" s="231">
        <v>2337</v>
      </c>
      <c r="E179" s="231">
        <v>8849</v>
      </c>
      <c r="F179" s="232">
        <v>52663</v>
      </c>
      <c r="H179" s="110" t="s">
        <v>11</v>
      </c>
      <c r="I179" s="231">
        <v>17045</v>
      </c>
      <c r="J179" s="231">
        <v>29864</v>
      </c>
      <c r="K179" s="231">
        <v>1375</v>
      </c>
      <c r="L179" s="231">
        <v>28476</v>
      </c>
      <c r="M179" s="232">
        <v>76760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">
        <v>118</v>
      </c>
      <c r="L181" s="129"/>
      <c r="M181" s="93"/>
    </row>
    <row r="182" spans="1:13" x14ac:dyDescent="0.2">
      <c r="A182" s="267" t="s">
        <v>45</v>
      </c>
      <c r="B182" s="185">
        <v>6</v>
      </c>
      <c r="C182" s="185">
        <v>1</v>
      </c>
      <c r="D182" s="185">
        <v>8</v>
      </c>
      <c r="E182" s="185">
        <v>469</v>
      </c>
      <c r="F182" s="186">
        <v>484</v>
      </c>
      <c r="H182" s="267" t="s">
        <v>45</v>
      </c>
      <c r="I182" s="185">
        <v>12</v>
      </c>
      <c r="J182" s="185">
        <v>1</v>
      </c>
      <c r="K182" s="185">
        <v>12</v>
      </c>
      <c r="L182" s="185">
        <v>264</v>
      </c>
      <c r="M182" s="186">
        <v>289</v>
      </c>
    </row>
    <row r="183" spans="1:13" x14ac:dyDescent="0.2">
      <c r="A183" s="267" t="s">
        <v>46</v>
      </c>
      <c r="B183" s="185">
        <v>19</v>
      </c>
      <c r="C183" s="185">
        <v>4</v>
      </c>
      <c r="D183" s="185">
        <v>41</v>
      </c>
      <c r="E183" s="185">
        <v>1309</v>
      </c>
      <c r="F183" s="186">
        <v>1373</v>
      </c>
      <c r="H183" s="267" t="s">
        <v>46</v>
      </c>
      <c r="I183" s="185">
        <v>61</v>
      </c>
      <c r="J183" s="185">
        <v>99</v>
      </c>
      <c r="K183" s="185">
        <v>66</v>
      </c>
      <c r="L183" s="185">
        <v>2262</v>
      </c>
      <c r="M183" s="186">
        <v>2488</v>
      </c>
    </row>
    <row r="184" spans="1:13" x14ac:dyDescent="0.2">
      <c r="A184" s="267" t="s">
        <v>47</v>
      </c>
      <c r="B184" s="185">
        <v>176</v>
      </c>
      <c r="C184" s="185">
        <v>61</v>
      </c>
      <c r="D184" s="185">
        <v>82</v>
      </c>
      <c r="E184" s="185">
        <v>605</v>
      </c>
      <c r="F184" s="186">
        <v>924</v>
      </c>
      <c r="H184" s="267" t="s">
        <v>47</v>
      </c>
      <c r="I184" s="185">
        <v>378</v>
      </c>
      <c r="J184" s="185">
        <v>633</v>
      </c>
      <c r="K184" s="185">
        <v>130</v>
      </c>
      <c r="L184" s="185">
        <v>3356</v>
      </c>
      <c r="M184" s="186">
        <v>4497</v>
      </c>
    </row>
    <row r="185" spans="1:13" x14ac:dyDescent="0.2">
      <c r="A185" s="267" t="s">
        <v>48</v>
      </c>
      <c r="B185" s="185">
        <v>609</v>
      </c>
      <c r="C185" s="185">
        <v>1192</v>
      </c>
      <c r="D185" s="185">
        <v>197</v>
      </c>
      <c r="E185" s="185">
        <v>113</v>
      </c>
      <c r="F185" s="186">
        <v>2111</v>
      </c>
      <c r="H185" s="267" t="s">
        <v>48</v>
      </c>
      <c r="I185" s="185">
        <v>796</v>
      </c>
      <c r="J185" s="185">
        <v>1916</v>
      </c>
      <c r="K185" s="185">
        <v>150</v>
      </c>
      <c r="L185" s="185">
        <v>1185</v>
      </c>
      <c r="M185" s="186">
        <v>4047</v>
      </c>
    </row>
    <row r="186" spans="1:13" x14ac:dyDescent="0.2">
      <c r="A186" s="267" t="s">
        <v>49</v>
      </c>
      <c r="B186" s="185">
        <v>780</v>
      </c>
      <c r="C186" s="185">
        <v>3342</v>
      </c>
      <c r="D186" s="185">
        <v>336</v>
      </c>
      <c r="E186" s="185">
        <v>139</v>
      </c>
      <c r="F186" s="186">
        <v>4597</v>
      </c>
      <c r="H186" s="267" t="s">
        <v>49</v>
      </c>
      <c r="I186" s="185">
        <v>584</v>
      </c>
      <c r="J186" s="185">
        <v>2398</v>
      </c>
      <c r="K186" s="185">
        <v>95</v>
      </c>
      <c r="L186" s="185">
        <v>901</v>
      </c>
      <c r="M186" s="186">
        <v>3978</v>
      </c>
    </row>
    <row r="187" spans="1:13" x14ac:dyDescent="0.2">
      <c r="A187" s="267" t="s">
        <v>50</v>
      </c>
      <c r="B187" s="185">
        <v>782</v>
      </c>
      <c r="C187" s="185">
        <v>2174</v>
      </c>
      <c r="D187" s="185">
        <v>65</v>
      </c>
      <c r="E187" s="185">
        <v>25</v>
      </c>
      <c r="F187" s="186">
        <v>3046</v>
      </c>
      <c r="H187" s="267" t="s">
        <v>50</v>
      </c>
      <c r="I187" s="185">
        <v>297</v>
      </c>
      <c r="J187" s="185">
        <v>470</v>
      </c>
      <c r="K187" s="185">
        <v>10</v>
      </c>
      <c r="L187" s="185">
        <v>448</v>
      </c>
      <c r="M187" s="186">
        <v>1225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2372</v>
      </c>
      <c r="C189" s="231">
        <v>6774</v>
      </c>
      <c r="D189" s="231">
        <v>729</v>
      </c>
      <c r="E189" s="231">
        <v>2660</v>
      </c>
      <c r="F189" s="232">
        <v>12535</v>
      </c>
      <c r="H189" s="110" t="s">
        <v>11</v>
      </c>
      <c r="I189" s="231">
        <v>2128</v>
      </c>
      <c r="J189" s="231">
        <v>5517</v>
      </c>
      <c r="K189" s="231">
        <v>463</v>
      </c>
      <c r="L189" s="231">
        <v>8416</v>
      </c>
      <c r="M189" s="232">
        <v>16524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2</v>
      </c>
      <c r="C192" s="185">
        <v>0</v>
      </c>
      <c r="D192" s="185">
        <v>1</v>
      </c>
      <c r="E192" s="185">
        <v>132</v>
      </c>
      <c r="F192" s="186">
        <v>135</v>
      </c>
      <c r="H192" s="267" t="s">
        <v>45</v>
      </c>
      <c r="I192" s="185">
        <v>6</v>
      </c>
      <c r="J192" s="185">
        <v>0</v>
      </c>
      <c r="K192" s="185">
        <v>0</v>
      </c>
      <c r="L192" s="185">
        <v>57</v>
      </c>
      <c r="M192" s="186">
        <v>63</v>
      </c>
    </row>
    <row r="193" spans="1:13" s="49" customFormat="1" x14ac:dyDescent="0.2">
      <c r="A193" s="267" t="s">
        <v>46</v>
      </c>
      <c r="B193" s="185">
        <v>22</v>
      </c>
      <c r="C193" s="185">
        <v>3</v>
      </c>
      <c r="D193" s="185">
        <v>4</v>
      </c>
      <c r="E193" s="185">
        <v>573</v>
      </c>
      <c r="F193" s="186">
        <v>602</v>
      </c>
      <c r="H193" s="267" t="s">
        <v>46</v>
      </c>
      <c r="I193" s="185">
        <v>44</v>
      </c>
      <c r="J193" s="185">
        <v>30</v>
      </c>
      <c r="K193" s="185">
        <v>8</v>
      </c>
      <c r="L193" s="185">
        <v>948</v>
      </c>
      <c r="M193" s="186">
        <v>1030</v>
      </c>
    </row>
    <row r="194" spans="1:13" s="49" customFormat="1" x14ac:dyDescent="0.2">
      <c r="A194" s="267" t="s">
        <v>47</v>
      </c>
      <c r="B194" s="185">
        <v>128</v>
      </c>
      <c r="C194" s="185">
        <v>76</v>
      </c>
      <c r="D194" s="185">
        <v>21</v>
      </c>
      <c r="E194" s="185">
        <v>250</v>
      </c>
      <c r="F194" s="186">
        <v>475</v>
      </c>
      <c r="H194" s="267" t="s">
        <v>47</v>
      </c>
      <c r="I194" s="185">
        <v>357</v>
      </c>
      <c r="J194" s="185">
        <v>387</v>
      </c>
      <c r="K194" s="185">
        <v>18</v>
      </c>
      <c r="L194" s="185">
        <v>1497</v>
      </c>
      <c r="M194" s="186">
        <v>2259</v>
      </c>
    </row>
    <row r="195" spans="1:13" s="49" customFormat="1" x14ac:dyDescent="0.2">
      <c r="A195" s="267" t="s">
        <v>48</v>
      </c>
      <c r="B195" s="185">
        <v>531</v>
      </c>
      <c r="C195" s="185">
        <v>1321</v>
      </c>
      <c r="D195" s="185">
        <v>28</v>
      </c>
      <c r="E195" s="185">
        <v>46</v>
      </c>
      <c r="F195" s="186">
        <v>1926</v>
      </c>
      <c r="H195" s="267" t="s">
        <v>48</v>
      </c>
      <c r="I195" s="185">
        <v>643</v>
      </c>
      <c r="J195" s="185">
        <v>1685</v>
      </c>
      <c r="K195" s="185">
        <v>32</v>
      </c>
      <c r="L195" s="185">
        <v>637</v>
      </c>
      <c r="M195" s="186">
        <v>2997</v>
      </c>
    </row>
    <row r="196" spans="1:13" s="49" customFormat="1" x14ac:dyDescent="0.2">
      <c r="A196" s="267" t="s">
        <v>49</v>
      </c>
      <c r="B196" s="185">
        <v>650</v>
      </c>
      <c r="C196" s="185">
        <v>2922</v>
      </c>
      <c r="D196" s="185">
        <v>87</v>
      </c>
      <c r="E196" s="185">
        <v>8</v>
      </c>
      <c r="F196" s="186">
        <v>3667</v>
      </c>
      <c r="H196" s="267" t="s">
        <v>49</v>
      </c>
      <c r="I196" s="185">
        <v>469</v>
      </c>
      <c r="J196" s="185">
        <v>2158</v>
      </c>
      <c r="K196" s="185">
        <v>15</v>
      </c>
      <c r="L196" s="185">
        <v>269</v>
      </c>
      <c r="M196" s="186">
        <v>2911</v>
      </c>
    </row>
    <row r="197" spans="1:13" s="49" customFormat="1" x14ac:dyDescent="0.2">
      <c r="A197" s="267" t="s">
        <v>50</v>
      </c>
      <c r="B197" s="185">
        <v>644</v>
      </c>
      <c r="C197" s="185">
        <v>1427</v>
      </c>
      <c r="D197" s="185">
        <v>9</v>
      </c>
      <c r="E197" s="185">
        <v>4</v>
      </c>
      <c r="F197" s="186">
        <v>2084</v>
      </c>
      <c r="H197" s="267" t="s">
        <v>50</v>
      </c>
      <c r="I197" s="185">
        <v>295</v>
      </c>
      <c r="J197" s="185">
        <v>278</v>
      </c>
      <c r="K197" s="185">
        <v>2</v>
      </c>
      <c r="L197" s="185">
        <v>181</v>
      </c>
      <c r="M197" s="186">
        <v>756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1977</v>
      </c>
      <c r="C199" s="237">
        <v>5749</v>
      </c>
      <c r="D199" s="237">
        <v>150</v>
      </c>
      <c r="E199" s="237">
        <v>1013</v>
      </c>
      <c r="F199" s="238">
        <v>8889</v>
      </c>
      <c r="H199" s="236" t="s">
        <v>11</v>
      </c>
      <c r="I199" s="237">
        <v>1814</v>
      </c>
      <c r="J199" s="237">
        <v>4538</v>
      </c>
      <c r="K199" s="237">
        <v>75</v>
      </c>
      <c r="L199" s="237">
        <v>3589</v>
      </c>
      <c r="M199" s="238">
        <v>10016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/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188</v>
      </c>
      <c r="B205" s="359" t="s">
        <v>119</v>
      </c>
      <c r="C205" s="359"/>
      <c r="D205" s="359"/>
      <c r="E205" s="359"/>
      <c r="F205" s="359"/>
      <c r="H205" s="359" t="s">
        <v>119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58</v>
      </c>
      <c r="C218" s="185">
        <v>6</v>
      </c>
      <c r="D218" s="185">
        <v>47</v>
      </c>
      <c r="E218" s="185">
        <v>2356</v>
      </c>
      <c r="F218" s="186">
        <v>2467</v>
      </c>
    </row>
    <row r="219" spans="1:13" x14ac:dyDescent="0.2">
      <c r="A219" s="267" t="s">
        <v>46</v>
      </c>
      <c r="B219" s="185">
        <v>1405</v>
      </c>
      <c r="C219" s="185">
        <v>411</v>
      </c>
      <c r="D219" s="185">
        <v>312</v>
      </c>
      <c r="E219" s="185">
        <v>11859</v>
      </c>
      <c r="F219" s="186">
        <v>13987</v>
      </c>
    </row>
    <row r="220" spans="1:13" x14ac:dyDescent="0.2">
      <c r="A220" s="267" t="s">
        <v>47</v>
      </c>
      <c r="B220" s="185">
        <v>4790</v>
      </c>
      <c r="C220" s="185">
        <v>2777</v>
      </c>
      <c r="D220" s="185">
        <v>688</v>
      </c>
      <c r="E220" s="185">
        <v>13399</v>
      </c>
      <c r="F220" s="186">
        <v>21654</v>
      </c>
    </row>
    <row r="221" spans="1:13" x14ac:dyDescent="0.2">
      <c r="A221" s="267" t="s">
        <v>48</v>
      </c>
      <c r="B221" s="185">
        <v>8316</v>
      </c>
      <c r="C221" s="185">
        <v>13165</v>
      </c>
      <c r="D221" s="185">
        <v>1015</v>
      </c>
      <c r="E221" s="185">
        <v>4931</v>
      </c>
      <c r="F221" s="186">
        <v>27427</v>
      </c>
    </row>
    <row r="222" spans="1:13" x14ac:dyDescent="0.2">
      <c r="A222" s="267" t="s">
        <v>49</v>
      </c>
      <c r="B222" s="185">
        <v>9525</v>
      </c>
      <c r="C222" s="185">
        <v>31902</v>
      </c>
      <c r="D222" s="185">
        <v>1431</v>
      </c>
      <c r="E222" s="185">
        <v>3153</v>
      </c>
      <c r="F222" s="186">
        <v>46011</v>
      </c>
    </row>
    <row r="223" spans="1:13" x14ac:dyDescent="0.2">
      <c r="A223" s="267" t="s">
        <v>50</v>
      </c>
      <c r="B223" s="185">
        <v>4998</v>
      </c>
      <c r="C223" s="185">
        <v>11033</v>
      </c>
      <c r="D223" s="185">
        <v>219</v>
      </c>
      <c r="E223" s="185">
        <v>1627</v>
      </c>
      <c r="F223" s="186">
        <v>17877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29092</v>
      </c>
      <c r="C225" s="231">
        <v>59294</v>
      </c>
      <c r="D225" s="231">
        <v>3712</v>
      </c>
      <c r="E225" s="231">
        <v>37325</v>
      </c>
      <c r="F225" s="232">
        <v>129423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18</v>
      </c>
      <c r="C228" s="185">
        <v>2</v>
      </c>
      <c r="D228" s="185">
        <v>20</v>
      </c>
      <c r="E228" s="185">
        <v>733</v>
      </c>
      <c r="F228" s="186">
        <v>773</v>
      </c>
    </row>
    <row r="229" spans="1:6" x14ac:dyDescent="0.2">
      <c r="A229" s="267" t="s">
        <v>46</v>
      </c>
      <c r="B229" s="185">
        <v>80</v>
      </c>
      <c r="C229" s="185">
        <v>103</v>
      </c>
      <c r="D229" s="185">
        <v>107</v>
      </c>
      <c r="E229" s="185">
        <v>3571</v>
      </c>
      <c r="F229" s="186">
        <v>3861</v>
      </c>
    </row>
    <row r="230" spans="1:6" x14ac:dyDescent="0.2">
      <c r="A230" s="267" t="s">
        <v>47</v>
      </c>
      <c r="B230" s="185">
        <v>554</v>
      </c>
      <c r="C230" s="185">
        <v>694</v>
      </c>
      <c r="D230" s="185">
        <v>212</v>
      </c>
      <c r="E230" s="185">
        <v>3961</v>
      </c>
      <c r="F230" s="186">
        <v>5421</v>
      </c>
    </row>
    <row r="231" spans="1:6" x14ac:dyDescent="0.2">
      <c r="A231" s="267" t="s">
        <v>48</v>
      </c>
      <c r="B231" s="185">
        <v>1405</v>
      </c>
      <c r="C231" s="185">
        <v>3108</v>
      </c>
      <c r="D231" s="185">
        <v>347</v>
      </c>
      <c r="E231" s="185">
        <v>1298</v>
      </c>
      <c r="F231" s="186">
        <v>6158</v>
      </c>
    </row>
    <row r="232" spans="1:6" x14ac:dyDescent="0.2">
      <c r="A232" s="267" t="s">
        <v>49</v>
      </c>
      <c r="B232" s="185">
        <v>1364</v>
      </c>
      <c r="C232" s="185">
        <v>5740</v>
      </c>
      <c r="D232" s="185">
        <v>431</v>
      </c>
      <c r="E232" s="185">
        <v>1040</v>
      </c>
      <c r="F232" s="186">
        <v>8575</v>
      </c>
    </row>
    <row r="233" spans="1:6" x14ac:dyDescent="0.2">
      <c r="A233" s="267" t="s">
        <v>50</v>
      </c>
      <c r="B233" s="185">
        <v>1079</v>
      </c>
      <c r="C233" s="185">
        <v>2644</v>
      </c>
      <c r="D233" s="185">
        <v>75</v>
      </c>
      <c r="E233" s="185">
        <v>473</v>
      </c>
      <c r="F233" s="186">
        <v>4271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4500</v>
      </c>
      <c r="C235" s="231">
        <v>12291</v>
      </c>
      <c r="D235" s="231">
        <v>1192</v>
      </c>
      <c r="E235" s="231">
        <v>11076</v>
      </c>
      <c r="F235" s="232">
        <v>29059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8</v>
      </c>
      <c r="C238" s="185">
        <v>0</v>
      </c>
      <c r="D238" s="185">
        <v>1</v>
      </c>
      <c r="E238" s="185">
        <v>189</v>
      </c>
      <c r="F238" s="186">
        <v>198</v>
      </c>
    </row>
    <row r="239" spans="1:6" s="49" customFormat="1" x14ac:dyDescent="0.2">
      <c r="A239" s="267" t="s">
        <v>46</v>
      </c>
      <c r="B239" s="185">
        <v>66</v>
      </c>
      <c r="C239" s="185">
        <v>33</v>
      </c>
      <c r="D239" s="185">
        <v>12</v>
      </c>
      <c r="E239" s="185">
        <v>1521</v>
      </c>
      <c r="F239" s="186">
        <v>1632</v>
      </c>
    </row>
    <row r="240" spans="1:6" s="49" customFormat="1" x14ac:dyDescent="0.2">
      <c r="A240" s="267" t="s">
        <v>47</v>
      </c>
      <c r="B240" s="185">
        <v>485</v>
      </c>
      <c r="C240" s="185">
        <v>463</v>
      </c>
      <c r="D240" s="185">
        <v>39</v>
      </c>
      <c r="E240" s="185">
        <v>1747</v>
      </c>
      <c r="F240" s="186">
        <v>2734</v>
      </c>
    </row>
    <row r="241" spans="1:13" s="49" customFormat="1" x14ac:dyDescent="0.2">
      <c r="A241" s="267" t="s">
        <v>48</v>
      </c>
      <c r="B241" s="185">
        <v>1174</v>
      </c>
      <c r="C241" s="185">
        <v>3006</v>
      </c>
      <c r="D241" s="185">
        <v>60</v>
      </c>
      <c r="E241" s="185">
        <v>683</v>
      </c>
      <c r="F241" s="186">
        <v>4923</v>
      </c>
    </row>
    <row r="242" spans="1:13" s="49" customFormat="1" x14ac:dyDescent="0.2">
      <c r="A242" s="267" t="s">
        <v>49</v>
      </c>
      <c r="B242" s="185">
        <v>1119</v>
      </c>
      <c r="C242" s="185">
        <v>5080</v>
      </c>
      <c r="D242" s="185">
        <v>102</v>
      </c>
      <c r="E242" s="185">
        <v>277</v>
      </c>
      <c r="F242" s="186">
        <v>6578</v>
      </c>
    </row>
    <row r="243" spans="1:13" s="49" customFormat="1" x14ac:dyDescent="0.2">
      <c r="A243" s="267" t="s">
        <v>50</v>
      </c>
      <c r="B243" s="185">
        <v>939</v>
      </c>
      <c r="C243" s="185">
        <v>1705</v>
      </c>
      <c r="D243" s="185">
        <v>11</v>
      </c>
      <c r="E243" s="185">
        <v>185</v>
      </c>
      <c r="F243" s="186">
        <v>2840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3791</v>
      </c>
      <c r="C245" s="237">
        <v>10287</v>
      </c>
      <c r="D245" s="237">
        <v>225</v>
      </c>
      <c r="E245" s="237">
        <v>4602</v>
      </c>
      <c r="F245" s="238">
        <v>18905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124</v>
      </c>
      <c r="B247" s="359" t="s">
        <v>119</v>
      </c>
      <c r="C247" s="359"/>
      <c r="D247" s="359"/>
      <c r="E247" s="359"/>
      <c r="F247" s="359"/>
      <c r="H247" s="359" t="s">
        <v>119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28797</v>
      </c>
      <c r="C261" s="244">
        <v>57189</v>
      </c>
      <c r="D261" s="244">
        <v>3430</v>
      </c>
      <c r="E261" s="244">
        <v>36838</v>
      </c>
      <c r="F261" s="21">
        <v>126254</v>
      </c>
    </row>
    <row r="262" spans="1:13" x14ac:dyDescent="0.2">
      <c r="A262" s="184" t="s">
        <v>24</v>
      </c>
      <c r="B262" s="160">
        <v>295</v>
      </c>
      <c r="C262" s="244">
        <v>2105</v>
      </c>
      <c r="D262" s="244">
        <v>282</v>
      </c>
      <c r="E262" s="244">
        <v>487</v>
      </c>
      <c r="F262" s="21">
        <v>3169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29092</v>
      </c>
      <c r="C264" s="192">
        <v>59294</v>
      </c>
      <c r="D264" s="192">
        <v>3712</v>
      </c>
      <c r="E264" s="192">
        <v>37325</v>
      </c>
      <c r="F264" s="193">
        <v>129423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4435</v>
      </c>
      <c r="C268" s="244">
        <v>11634</v>
      </c>
      <c r="D268" s="244">
        <v>1111</v>
      </c>
      <c r="E268" s="244">
        <v>10938</v>
      </c>
      <c r="F268" s="21">
        <v>28118</v>
      </c>
    </row>
    <row r="269" spans="1:13" x14ac:dyDescent="0.2">
      <c r="A269" s="184" t="s">
        <v>24</v>
      </c>
      <c r="B269" s="160">
        <v>65</v>
      </c>
      <c r="C269" s="244">
        <v>657</v>
      </c>
      <c r="D269" s="244">
        <v>81</v>
      </c>
      <c r="E269" s="244">
        <v>138</v>
      </c>
      <c r="F269" s="21">
        <v>941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4500</v>
      </c>
      <c r="C271" s="192">
        <v>12291</v>
      </c>
      <c r="D271" s="192">
        <v>1192</v>
      </c>
      <c r="E271" s="192">
        <v>11076</v>
      </c>
      <c r="F271" s="193">
        <v>29059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3735</v>
      </c>
      <c r="C275" s="185">
        <v>10065</v>
      </c>
      <c r="D275" s="185">
        <v>211</v>
      </c>
      <c r="E275" s="185">
        <v>4577</v>
      </c>
      <c r="F275" s="186">
        <v>18588</v>
      </c>
    </row>
    <row r="276" spans="1:6" x14ac:dyDescent="0.2">
      <c r="A276" s="184" t="s">
        <v>24</v>
      </c>
      <c r="B276" s="185">
        <v>56</v>
      </c>
      <c r="C276" s="185">
        <v>222</v>
      </c>
      <c r="D276" s="185">
        <v>14</v>
      </c>
      <c r="E276" s="185">
        <v>25</v>
      </c>
      <c r="F276" s="186">
        <v>317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3791</v>
      </c>
      <c r="C278" s="237">
        <v>10287</v>
      </c>
      <c r="D278" s="237">
        <v>225</v>
      </c>
      <c r="E278" s="237">
        <v>4602</v>
      </c>
      <c r="F278" s="238">
        <v>18905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7" width="17.140625" style="1" customWidth="1"/>
    <col min="8" max="10" width="12.42578125" style="135"/>
    <col min="11" max="16384" width="12.42578125" style="1"/>
  </cols>
  <sheetData>
    <row r="1" spans="1:10" x14ac:dyDescent="0.2">
      <c r="A1" s="2" t="s">
        <v>189</v>
      </c>
      <c r="B1" s="386" t="s">
        <v>115</v>
      </c>
      <c r="C1" s="386"/>
      <c r="D1" s="386"/>
      <c r="E1" s="386"/>
      <c r="F1" s="386"/>
      <c r="G1" s="386"/>
      <c r="H1" s="1"/>
      <c r="I1" s="1"/>
      <c r="J1" s="1"/>
    </row>
    <row r="2" spans="1:10" ht="13.5" x14ac:dyDescent="0.2">
      <c r="A2" s="133"/>
      <c r="B2" s="383"/>
      <c r="C2" s="364"/>
      <c r="D2" s="364"/>
      <c r="E2" s="364"/>
      <c r="F2" s="364"/>
      <c r="G2" s="364"/>
      <c r="H2" s="1"/>
      <c r="I2" s="1"/>
      <c r="J2" s="1"/>
    </row>
    <row r="3" spans="1:10" x14ac:dyDescent="0.2">
      <c r="A3" s="359" t="s">
        <v>112</v>
      </c>
      <c r="B3" s="359"/>
      <c r="C3" s="359"/>
      <c r="D3" s="359"/>
      <c r="E3" s="359"/>
      <c r="F3" s="359"/>
      <c r="G3" s="359"/>
      <c r="H3" s="1"/>
      <c r="I3" s="1"/>
      <c r="J3" s="1"/>
    </row>
    <row r="4" spans="1:10" ht="10.5" customHeight="1" x14ac:dyDescent="0.2">
      <c r="A4" s="133"/>
      <c r="B4" s="2"/>
      <c r="C4" s="3"/>
      <c r="D4" s="3"/>
      <c r="E4" s="3"/>
      <c r="F4" s="3"/>
      <c r="G4" s="3"/>
      <c r="H4" s="1"/>
      <c r="I4" s="1"/>
      <c r="J4" s="1"/>
    </row>
    <row r="5" spans="1:10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1"/>
      <c r="I5" s="1"/>
      <c r="J5" s="1"/>
    </row>
    <row r="6" spans="1:10" ht="8.25" customHeight="1" x14ac:dyDescent="0.2">
      <c r="A6" s="134"/>
      <c r="B6" s="3"/>
      <c r="C6" s="5"/>
      <c r="D6" s="5"/>
      <c r="E6" s="5"/>
      <c r="F6" s="3"/>
      <c r="G6" s="3"/>
      <c r="H6" s="1"/>
      <c r="I6" s="1"/>
      <c r="J6" s="1"/>
    </row>
    <row r="7" spans="1:10" x14ac:dyDescent="0.2">
      <c r="A7" s="365" t="s">
        <v>103</v>
      </c>
      <c r="B7" s="365"/>
      <c r="C7" s="365"/>
      <c r="D7" s="365"/>
      <c r="E7" s="365"/>
      <c r="F7" s="365"/>
      <c r="G7" s="365"/>
      <c r="H7" s="1"/>
      <c r="I7" s="1"/>
      <c r="J7" s="1"/>
    </row>
    <row r="8" spans="1:10" ht="6" customHeight="1" x14ac:dyDescent="0.2">
      <c r="A8" s="135"/>
      <c r="B8" s="5"/>
      <c r="C8" s="3"/>
      <c r="D8" s="3"/>
      <c r="E8" s="3"/>
      <c r="F8" s="3"/>
      <c r="G8" s="3"/>
      <c r="H8" s="1"/>
      <c r="I8" s="1"/>
      <c r="J8" s="1"/>
    </row>
    <row r="9" spans="1:10" ht="6" customHeight="1" x14ac:dyDescent="0.2">
      <c r="A9" s="360" t="s">
        <v>44</v>
      </c>
      <c r="B9" s="136"/>
      <c r="C9" s="136"/>
      <c r="D9" s="137"/>
      <c r="E9" s="136"/>
      <c r="F9" s="137"/>
      <c r="G9" s="138"/>
      <c r="H9" s="1"/>
      <c r="I9" s="1"/>
      <c r="J9" s="1"/>
    </row>
    <row r="10" spans="1:10" x14ac:dyDescent="0.2">
      <c r="A10" s="361"/>
      <c r="B10" s="384" t="s">
        <v>26</v>
      </c>
      <c r="C10" s="385"/>
      <c r="D10" s="384" t="s">
        <v>27</v>
      </c>
      <c r="E10" s="385"/>
      <c r="F10" s="384" t="s">
        <v>11</v>
      </c>
      <c r="G10" s="385"/>
      <c r="H10" s="1"/>
      <c r="I10" s="1"/>
      <c r="J10" s="1"/>
    </row>
    <row r="11" spans="1:10" x14ac:dyDescent="0.2">
      <c r="A11" s="361"/>
      <c r="B11" s="139"/>
      <c r="C11" s="140"/>
      <c r="D11" s="141"/>
      <c r="E11" s="140"/>
      <c r="F11" s="159"/>
      <c r="G11" s="140"/>
      <c r="H11" s="1"/>
      <c r="I11" s="1"/>
      <c r="J11" s="1"/>
    </row>
    <row r="12" spans="1:10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"/>
      <c r="I12" s="1"/>
      <c r="J12" s="1"/>
    </row>
    <row r="13" spans="1:10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"/>
      <c r="I13" s="1"/>
      <c r="J13" s="1"/>
    </row>
    <row r="14" spans="1:10" x14ac:dyDescent="0.2">
      <c r="A14" s="150"/>
      <c r="B14" s="149"/>
      <c r="C14" s="13"/>
      <c r="D14" s="149"/>
      <c r="E14" s="13"/>
      <c r="F14" s="149"/>
      <c r="G14" s="13"/>
      <c r="H14" s="1"/>
      <c r="I14" s="1"/>
      <c r="J14" s="1"/>
    </row>
    <row r="15" spans="1:10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</row>
    <row r="16" spans="1:10" x14ac:dyDescent="0.2">
      <c r="A16" s="150"/>
      <c r="B16" s="149"/>
      <c r="C16" s="13"/>
      <c r="D16" s="149"/>
      <c r="E16" s="13"/>
      <c r="F16" s="149"/>
      <c r="G16" s="13"/>
    </row>
    <row r="17" spans="1:221" x14ac:dyDescent="0.2">
      <c r="A17" s="150" t="s">
        <v>13</v>
      </c>
      <c r="B17" s="160">
        <v>10385</v>
      </c>
      <c r="C17" s="161">
        <v>501.99049687048398</v>
      </c>
      <c r="D17" s="160">
        <v>14030</v>
      </c>
      <c r="E17" s="161">
        <v>449.12480042764832</v>
      </c>
      <c r="F17" s="162">
        <v>24415</v>
      </c>
      <c r="G17" s="161">
        <v>471.6113970919468</v>
      </c>
    </row>
    <row r="18" spans="1:221" x14ac:dyDescent="0.2">
      <c r="A18" s="150" t="s">
        <v>14</v>
      </c>
      <c r="B18" s="160">
        <v>9657</v>
      </c>
      <c r="C18" s="161">
        <v>499.47561147353957</v>
      </c>
      <c r="D18" s="160">
        <v>13426</v>
      </c>
      <c r="E18" s="161">
        <v>444.38038954267273</v>
      </c>
      <c r="F18" s="162">
        <v>23083</v>
      </c>
      <c r="G18" s="161">
        <v>467.43001732876564</v>
      </c>
    </row>
    <row r="19" spans="1:221" x14ac:dyDescent="0.2">
      <c r="A19" s="150" t="s">
        <v>15</v>
      </c>
      <c r="B19" s="160">
        <v>8465</v>
      </c>
      <c r="C19" s="161">
        <v>498.28840874187568</v>
      </c>
      <c r="D19" s="160">
        <v>12000</v>
      </c>
      <c r="E19" s="161">
        <v>445.51922333332789</v>
      </c>
      <c r="F19" s="162">
        <v>20465</v>
      </c>
      <c r="G19" s="161">
        <v>467.34630149034513</v>
      </c>
    </row>
    <row r="20" spans="1:221" x14ac:dyDescent="0.2">
      <c r="A20" s="150" t="s">
        <v>16</v>
      </c>
      <c r="B20" s="160">
        <v>9355</v>
      </c>
      <c r="C20" s="161">
        <v>505.09388776055249</v>
      </c>
      <c r="D20" s="160">
        <v>12871</v>
      </c>
      <c r="E20" s="161">
        <v>445.10796597000569</v>
      </c>
      <c r="F20" s="162">
        <v>22226</v>
      </c>
      <c r="G20" s="161">
        <v>470.35624718797396</v>
      </c>
    </row>
    <row r="21" spans="1:221" x14ac:dyDescent="0.2">
      <c r="A21" s="150"/>
      <c r="B21" s="160"/>
      <c r="C21" s="161"/>
      <c r="D21" s="160"/>
      <c r="E21" s="161"/>
      <c r="F21" s="162"/>
      <c r="G21" s="161"/>
    </row>
    <row r="22" spans="1:221" s="155" customFormat="1" x14ac:dyDescent="0.2">
      <c r="A22" s="152" t="s">
        <v>17</v>
      </c>
      <c r="B22" s="163">
        <v>37862</v>
      </c>
      <c r="C22" s="164">
        <v>501.2881514447173</v>
      </c>
      <c r="D22" s="163">
        <v>52327</v>
      </c>
      <c r="E22" s="164">
        <v>446.0925978940071</v>
      </c>
      <c r="F22" s="163">
        <v>90189</v>
      </c>
      <c r="G22" s="164">
        <v>469.26409384736053</v>
      </c>
      <c r="H22" s="157"/>
      <c r="I22" s="157"/>
      <c r="J22" s="157"/>
    </row>
    <row r="23" spans="1:221" x14ac:dyDescent="0.2">
      <c r="A23" s="150"/>
      <c r="B23" s="151"/>
      <c r="C23" s="15"/>
      <c r="D23" s="151"/>
      <c r="E23" s="15"/>
      <c r="F23" s="151"/>
      <c r="G23" s="15"/>
    </row>
    <row r="24" spans="1:221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</row>
    <row r="25" spans="1:221" x14ac:dyDescent="0.2">
      <c r="A25" s="150"/>
      <c r="B25" s="151"/>
      <c r="C25" s="15"/>
      <c r="D25" s="151"/>
      <c r="E25" s="15"/>
      <c r="F25" s="151"/>
      <c r="G25" s="15"/>
    </row>
    <row r="26" spans="1:221" x14ac:dyDescent="0.2">
      <c r="A26" s="150" t="s">
        <v>13</v>
      </c>
      <c r="B26" s="151">
        <v>10577</v>
      </c>
      <c r="C26" s="15">
        <v>530.48946865841071</v>
      </c>
      <c r="D26" s="151">
        <v>14378</v>
      </c>
      <c r="E26" s="15">
        <v>472.68225900681301</v>
      </c>
      <c r="F26" s="151">
        <v>24955</v>
      </c>
      <c r="G26" s="15">
        <v>497.18343538368941</v>
      </c>
    </row>
    <row r="27" spans="1:221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</row>
    <row r="28" spans="1:221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</row>
    <row r="29" spans="1:221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</row>
    <row r="30" spans="1:221" x14ac:dyDescent="0.2">
      <c r="A30" s="150"/>
      <c r="B30" s="151"/>
      <c r="C30" s="15"/>
      <c r="D30" s="151"/>
      <c r="E30" s="15"/>
      <c r="F30" s="151"/>
      <c r="G30" s="15"/>
    </row>
    <row r="31" spans="1:221" s="157" customFormat="1" x14ac:dyDescent="0.2">
      <c r="A31" s="156" t="s">
        <v>17</v>
      </c>
      <c r="B31" s="153">
        <v>10577</v>
      </c>
      <c r="C31" s="154">
        <v>530.48946865841071</v>
      </c>
      <c r="D31" s="153">
        <v>14378</v>
      </c>
      <c r="E31" s="154">
        <v>472.68225900681301</v>
      </c>
      <c r="F31" s="153">
        <v>24955</v>
      </c>
      <c r="G31" s="154">
        <v>497.18343538368941</v>
      </c>
    </row>
    <row r="32" spans="1:221" s="29" customFormat="1" x14ac:dyDescent="0.2">
      <c r="A32" s="363"/>
      <c r="B32" s="363"/>
      <c r="C32" s="363"/>
      <c r="D32" s="363"/>
      <c r="E32" s="363"/>
      <c r="F32" s="363"/>
      <c r="G32" s="363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  <c r="HG32" s="135"/>
      <c r="HH32" s="135"/>
      <c r="HI32" s="135"/>
      <c r="HJ32" s="135"/>
      <c r="HK32" s="135"/>
      <c r="HL32" s="135"/>
      <c r="HM32" s="135"/>
    </row>
    <row r="33" spans="1:10" x14ac:dyDescent="0.2">
      <c r="A33" s="158"/>
      <c r="B33" s="149"/>
      <c r="C33" s="149"/>
      <c r="D33" s="149"/>
      <c r="E33" s="149"/>
      <c r="F33" s="149"/>
      <c r="G33" s="149"/>
    </row>
    <row r="34" spans="1:10" ht="22.5" customHeight="1" x14ac:dyDescent="0.2"/>
    <row r="35" spans="1:10" x14ac:dyDescent="0.2">
      <c r="F35" s="3"/>
    </row>
    <row r="41" spans="1:10" ht="13.5" customHeight="1" x14ac:dyDescent="0.2"/>
    <row r="48" spans="1:10" x14ac:dyDescent="0.2">
      <c r="H48" s="1"/>
      <c r="I48" s="1"/>
      <c r="J48" s="1"/>
    </row>
    <row r="49" spans="1:10" x14ac:dyDescent="0.2">
      <c r="H49" s="1"/>
      <c r="I49" s="1"/>
      <c r="J49" s="1"/>
    </row>
    <row r="50" spans="1:10" x14ac:dyDescent="0.2">
      <c r="H50" s="1"/>
      <c r="I50" s="1"/>
      <c r="J50" s="1"/>
    </row>
    <row r="54" spans="1:10" x14ac:dyDescent="0.2">
      <c r="H54" s="1"/>
      <c r="I54" s="1"/>
      <c r="J54" s="1"/>
    </row>
    <row r="56" spans="1:10" x14ac:dyDescent="0.2">
      <c r="H56" s="1"/>
      <c r="I56" s="1"/>
      <c r="J56" s="1"/>
    </row>
    <row r="57" spans="1:10" x14ac:dyDescent="0.2">
      <c r="H57" s="1"/>
      <c r="I57" s="1"/>
      <c r="J57" s="1"/>
    </row>
    <row r="58" spans="1:10" x14ac:dyDescent="0.2">
      <c r="H58" s="1"/>
      <c r="I58" s="1"/>
      <c r="J58" s="1"/>
    </row>
    <row r="59" spans="1:10" x14ac:dyDescent="0.2">
      <c r="A59" s="165"/>
      <c r="B59" s="165"/>
      <c r="C59" s="165"/>
      <c r="D59" s="165"/>
      <c r="E59" s="165"/>
      <c r="H59" s="1"/>
      <c r="I59" s="1"/>
      <c r="J59" s="1"/>
    </row>
    <row r="60" spans="1:10" x14ac:dyDescent="0.2">
      <c r="H60" s="1"/>
      <c r="I60" s="1"/>
      <c r="J60" s="1"/>
    </row>
    <row r="61" spans="1:10" x14ac:dyDescent="0.2">
      <c r="H61" s="1"/>
      <c r="I61" s="1"/>
      <c r="J61" s="1"/>
    </row>
    <row r="62" spans="1:10" x14ac:dyDescent="0.2">
      <c r="H62" s="1"/>
      <c r="I62" s="1"/>
      <c r="J62" s="1"/>
    </row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8" s="1" customFormat="1" ht="31.5" customHeigh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7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46"/>
  <sheetViews>
    <sheetView showGridLines="0" view="pageBreakPreview" zoomScale="75" zoomScaleNormal="50" zoomScaleSheetLayoutView="75" workbookViewId="0">
      <selection activeCell="A113" sqref="A113:C113"/>
    </sheetView>
  </sheetViews>
  <sheetFormatPr defaultColWidth="9.140625" defaultRowHeight="12.75" x14ac:dyDescent="0.2"/>
  <cols>
    <col min="1" max="1" width="32.5703125" style="1" customWidth="1"/>
    <col min="2" max="2" width="15.5703125" style="1" customWidth="1"/>
    <col min="3" max="3" width="16.85546875" style="1" customWidth="1"/>
    <col min="4" max="4" width="15.5703125" style="1" customWidth="1"/>
    <col min="5" max="5" width="18.140625" style="1" customWidth="1"/>
    <col min="6" max="6" width="1.85546875" style="1" customWidth="1"/>
    <col min="7" max="7" width="2.140625" style="1" customWidth="1"/>
    <col min="8" max="8" width="32.5703125" style="1" customWidth="1"/>
    <col min="9" max="12" width="15.42578125" style="1" customWidth="1"/>
    <col min="13" max="13" width="11.85546875" style="1" customWidth="1"/>
    <col min="14" max="16384" width="9.140625" style="1"/>
  </cols>
  <sheetData>
    <row r="1" spans="1:13" x14ac:dyDescent="0.2">
      <c r="A1" s="49" t="s">
        <v>148</v>
      </c>
      <c r="B1" s="329" t="s">
        <v>133</v>
      </c>
      <c r="C1" s="329"/>
      <c r="D1" s="329"/>
      <c r="E1" s="329"/>
      <c r="F1" s="122"/>
      <c r="G1" s="122"/>
      <c r="H1" s="49" t="s">
        <v>149</v>
      </c>
      <c r="I1" s="329" t="s">
        <v>133</v>
      </c>
      <c r="J1" s="329"/>
      <c r="K1" s="329"/>
      <c r="L1" s="329"/>
      <c r="M1" s="48"/>
    </row>
    <row r="2" spans="1:13" x14ac:dyDescent="0.2">
      <c r="A2" s="50"/>
      <c r="B2" s="2"/>
      <c r="C2" s="3"/>
      <c r="D2" s="3"/>
      <c r="E2" s="3"/>
      <c r="F2" s="3"/>
      <c r="G2" s="3"/>
      <c r="I2" s="4"/>
      <c r="J2" s="4"/>
      <c r="K2" s="4"/>
      <c r="L2" s="4"/>
      <c r="M2" s="4"/>
    </row>
    <row r="3" spans="1:13" x14ac:dyDescent="0.2">
      <c r="A3" s="330" t="s">
        <v>150</v>
      </c>
      <c r="B3" s="330"/>
      <c r="C3" s="330"/>
      <c r="D3" s="330"/>
      <c r="E3" s="330"/>
      <c r="F3" s="123"/>
      <c r="G3" s="123"/>
      <c r="H3" s="330" t="s">
        <v>151</v>
      </c>
      <c r="I3" s="330"/>
      <c r="J3" s="330"/>
      <c r="K3" s="330"/>
      <c r="L3" s="330"/>
      <c r="M3" s="107"/>
    </row>
    <row r="4" spans="1:13" x14ac:dyDescent="0.2">
      <c r="A4" s="50"/>
      <c r="B4" s="2"/>
      <c r="C4" s="3"/>
      <c r="D4" s="3"/>
      <c r="E4" s="3"/>
      <c r="F4" s="3"/>
      <c r="G4" s="3"/>
    </row>
    <row r="5" spans="1:13" x14ac:dyDescent="0.2">
      <c r="A5" s="331" t="s">
        <v>199</v>
      </c>
      <c r="B5" s="331"/>
      <c r="C5" s="331"/>
      <c r="D5" s="331"/>
      <c r="E5" s="331"/>
      <c r="F5" s="124"/>
      <c r="G5" s="124"/>
      <c r="H5" s="332" t="str">
        <f>+$A$5</f>
        <v>Rilevazione al 02/04/2024</v>
      </c>
      <c r="I5" s="332"/>
      <c r="J5" s="332"/>
      <c r="K5" s="332"/>
      <c r="L5" s="332"/>
      <c r="M5" s="51"/>
    </row>
    <row r="6" spans="1:13" x14ac:dyDescent="0.2">
      <c r="B6" s="3"/>
      <c r="C6" s="5"/>
      <c r="D6" s="6"/>
      <c r="E6" s="5"/>
      <c r="F6" s="5"/>
      <c r="G6" s="5"/>
      <c r="H6" s="7"/>
      <c r="I6" s="2"/>
      <c r="J6" s="3"/>
      <c r="K6" s="3"/>
      <c r="L6" s="3"/>
    </row>
    <row r="7" spans="1:13" x14ac:dyDescent="0.2">
      <c r="A7" s="333" t="s">
        <v>103</v>
      </c>
      <c r="B7" s="333"/>
      <c r="C7" s="333"/>
      <c r="D7" s="333"/>
      <c r="E7" s="333"/>
      <c r="F7" s="125"/>
      <c r="G7" s="125"/>
      <c r="H7" s="333" t="s">
        <v>103</v>
      </c>
      <c r="I7" s="333"/>
      <c r="J7" s="333"/>
      <c r="K7" s="333"/>
      <c r="L7" s="333"/>
    </row>
    <row r="8" spans="1:13" x14ac:dyDescent="0.2">
      <c r="B8" s="3"/>
      <c r="C8" s="3"/>
      <c r="D8" s="3"/>
      <c r="E8" s="3"/>
      <c r="F8" s="3"/>
      <c r="G8" s="3"/>
    </row>
    <row r="9" spans="1:13" ht="17.45" customHeight="1" x14ac:dyDescent="0.2">
      <c r="A9" s="334" t="s">
        <v>130</v>
      </c>
      <c r="B9" s="8"/>
      <c r="C9" s="9" t="s">
        <v>99</v>
      </c>
      <c r="D9" s="10"/>
      <c r="E9" s="52"/>
      <c r="F9" s="125"/>
      <c r="G9" s="125"/>
      <c r="H9" s="334" t="s">
        <v>130</v>
      </c>
      <c r="I9" s="8"/>
      <c r="J9" s="9" t="s">
        <v>99</v>
      </c>
      <c r="K9" s="10"/>
      <c r="L9" s="52"/>
    </row>
    <row r="10" spans="1:13" ht="17.45" customHeight="1" x14ac:dyDescent="0.2">
      <c r="A10" s="335"/>
      <c r="B10" s="337" t="s">
        <v>194</v>
      </c>
      <c r="C10" s="338"/>
      <c r="D10" s="337" t="s">
        <v>200</v>
      </c>
      <c r="E10" s="339"/>
      <c r="F10" s="53"/>
      <c r="G10" s="53"/>
      <c r="H10" s="335"/>
      <c r="I10" s="337" t="str">
        <f>+B10</f>
        <v>ANNO 2023</v>
      </c>
      <c r="J10" s="338"/>
      <c r="K10" s="337" t="str">
        <f>+D10</f>
        <v>gennaio - marzo 2024</v>
      </c>
      <c r="L10" s="339"/>
    </row>
    <row r="11" spans="1:13" ht="17.45" customHeight="1" x14ac:dyDescent="0.2">
      <c r="A11" s="336"/>
      <c r="B11" s="11" t="s">
        <v>7</v>
      </c>
      <c r="C11" s="11" t="s">
        <v>100</v>
      </c>
      <c r="D11" s="11" t="s">
        <v>7</v>
      </c>
      <c r="E11" s="11" t="s">
        <v>100</v>
      </c>
      <c r="F11" s="54"/>
      <c r="G11" s="54"/>
      <c r="H11" s="336"/>
      <c r="I11" s="11" t="s">
        <v>7</v>
      </c>
      <c r="J11" s="11" t="s">
        <v>100</v>
      </c>
      <c r="K11" s="11" t="s">
        <v>7</v>
      </c>
      <c r="L11" s="11" t="s">
        <v>100</v>
      </c>
    </row>
    <row r="12" spans="1:13" x14ac:dyDescent="0.2">
      <c r="A12" s="109" t="s">
        <v>131</v>
      </c>
      <c r="B12" s="12"/>
      <c r="C12" s="13"/>
      <c r="D12" s="12"/>
      <c r="E12" s="13"/>
      <c r="F12" s="55"/>
      <c r="G12" s="55"/>
      <c r="H12" s="109" t="s">
        <v>131</v>
      </c>
      <c r="I12" s="12"/>
      <c r="J12" s="13"/>
      <c r="K12" s="12"/>
      <c r="L12" s="13"/>
    </row>
    <row r="13" spans="1:13" ht="12.75" customHeight="1" x14ac:dyDescent="0.2">
      <c r="A13" s="45" t="s">
        <v>53</v>
      </c>
      <c r="B13" s="14">
        <v>41811</v>
      </c>
      <c r="C13" s="15">
        <v>1449.6202913108991</v>
      </c>
      <c r="D13" s="14">
        <v>10079</v>
      </c>
      <c r="E13" s="15">
        <v>1535.0643913086615</v>
      </c>
      <c r="F13" s="42"/>
      <c r="G13" s="42"/>
      <c r="H13" s="45" t="s">
        <v>53</v>
      </c>
      <c r="I13" s="14">
        <v>54898</v>
      </c>
      <c r="J13" s="15">
        <v>772.92905023862431</v>
      </c>
      <c r="K13" s="14">
        <v>12522</v>
      </c>
      <c r="L13" s="15">
        <v>859.82295160517492</v>
      </c>
    </row>
    <row r="14" spans="1:13" x14ac:dyDescent="0.2">
      <c r="A14" s="45" t="s">
        <v>126</v>
      </c>
      <c r="B14" s="14">
        <v>73986</v>
      </c>
      <c r="C14" s="15">
        <v>2273.8482821074258</v>
      </c>
      <c r="D14" s="14">
        <v>22219</v>
      </c>
      <c r="E14" s="15">
        <v>2305.1377199693957</v>
      </c>
      <c r="F14" s="42"/>
      <c r="G14" s="42"/>
      <c r="H14" s="45" t="s">
        <v>126</v>
      </c>
      <c r="I14" s="14">
        <v>33016</v>
      </c>
      <c r="J14" s="15">
        <v>1754.3348376544704</v>
      </c>
      <c r="K14" s="14">
        <v>8677</v>
      </c>
      <c r="L14" s="15">
        <v>1828.4016365103146</v>
      </c>
    </row>
    <row r="15" spans="1:13" ht="12.75" customHeight="1" x14ac:dyDescent="0.2">
      <c r="A15" s="45" t="s">
        <v>9</v>
      </c>
      <c r="B15" s="14">
        <v>22337</v>
      </c>
      <c r="C15" s="15">
        <v>862.84850248466671</v>
      </c>
      <c r="D15" s="14">
        <v>3718</v>
      </c>
      <c r="E15" s="15">
        <v>918.08310919849384</v>
      </c>
      <c r="F15" s="42"/>
      <c r="G15" s="42"/>
      <c r="H15" s="45" t="s">
        <v>9</v>
      </c>
      <c r="I15" s="14">
        <v>14074</v>
      </c>
      <c r="J15" s="15">
        <v>609.93662071905646</v>
      </c>
      <c r="K15" s="14">
        <v>2455</v>
      </c>
      <c r="L15" s="15">
        <v>647.46517311608966</v>
      </c>
    </row>
    <row r="16" spans="1:13" x14ac:dyDescent="0.2">
      <c r="A16" s="45" t="s">
        <v>10</v>
      </c>
      <c r="B16" s="14">
        <v>21419</v>
      </c>
      <c r="C16" s="15">
        <v>509.28035856015686</v>
      </c>
      <c r="D16" s="14">
        <v>4721</v>
      </c>
      <c r="E16" s="15">
        <v>535.25778436771873</v>
      </c>
      <c r="F16" s="42"/>
      <c r="G16" s="42"/>
      <c r="H16" s="45" t="s">
        <v>10</v>
      </c>
      <c r="I16" s="14">
        <v>89407</v>
      </c>
      <c r="J16" s="15">
        <v>1010.0383862561097</v>
      </c>
      <c r="K16" s="14">
        <v>21640</v>
      </c>
      <c r="L16" s="15">
        <v>1086.3104898336414</v>
      </c>
    </row>
    <row r="17" spans="1:12" x14ac:dyDescent="0.2">
      <c r="A17" s="110" t="s">
        <v>11</v>
      </c>
      <c r="B17" s="16">
        <v>159553</v>
      </c>
      <c r="C17" s="17">
        <v>1623.4400857395349</v>
      </c>
      <c r="D17" s="16">
        <v>40737</v>
      </c>
      <c r="E17" s="17">
        <v>1782.9038466259174</v>
      </c>
      <c r="F17" s="43"/>
      <c r="G17" s="43"/>
      <c r="H17" s="110" t="s">
        <v>11</v>
      </c>
      <c r="I17" s="16">
        <v>191395</v>
      </c>
      <c r="J17" s="17">
        <v>1040.9996499386086</v>
      </c>
      <c r="K17" s="16">
        <v>45294</v>
      </c>
      <c r="L17" s="17">
        <v>1142.0724599284674</v>
      </c>
    </row>
    <row r="18" spans="1:12" x14ac:dyDescent="0.2">
      <c r="A18" s="109" t="s">
        <v>52</v>
      </c>
      <c r="B18" s="14"/>
      <c r="C18" s="15"/>
      <c r="D18" s="14"/>
      <c r="E18" s="15"/>
      <c r="F18" s="42"/>
      <c r="G18" s="42"/>
      <c r="H18" s="109" t="s">
        <v>52</v>
      </c>
      <c r="I18" s="14"/>
      <c r="J18" s="15"/>
      <c r="K18" s="14"/>
      <c r="L18" s="15"/>
    </row>
    <row r="19" spans="1:12" x14ac:dyDescent="0.2">
      <c r="A19" s="45" t="s">
        <v>53</v>
      </c>
      <c r="B19" s="14">
        <v>2750</v>
      </c>
      <c r="C19" s="15">
        <v>746.08654545454544</v>
      </c>
      <c r="D19" s="14">
        <v>631</v>
      </c>
      <c r="E19" s="15">
        <v>797.93819334389855</v>
      </c>
      <c r="F19" s="42"/>
      <c r="G19" s="42"/>
      <c r="H19" s="45" t="s">
        <v>53</v>
      </c>
      <c r="I19" s="14">
        <v>5472</v>
      </c>
      <c r="J19" s="15">
        <v>640.85288742690057</v>
      </c>
      <c r="K19" s="14">
        <v>1221</v>
      </c>
      <c r="L19" s="15">
        <v>673.42178542178544</v>
      </c>
    </row>
    <row r="20" spans="1:12" x14ac:dyDescent="0.2">
      <c r="A20" s="45" t="s">
        <v>126</v>
      </c>
      <c r="B20" s="14">
        <v>6607</v>
      </c>
      <c r="C20" s="15">
        <v>1046.8960193733919</v>
      </c>
      <c r="D20" s="14">
        <v>1891</v>
      </c>
      <c r="E20" s="15">
        <v>1070.8043363299842</v>
      </c>
      <c r="F20" s="42"/>
      <c r="G20" s="42"/>
      <c r="H20" s="45" t="s">
        <v>126</v>
      </c>
      <c r="I20" s="14">
        <v>3191</v>
      </c>
      <c r="J20" s="15">
        <v>812.95142588530246</v>
      </c>
      <c r="K20" s="14">
        <v>750</v>
      </c>
      <c r="L20" s="15">
        <v>854.70533333333333</v>
      </c>
    </row>
    <row r="21" spans="1:12" x14ac:dyDescent="0.2">
      <c r="A21" s="45" t="s">
        <v>9</v>
      </c>
      <c r="B21" s="14">
        <v>836</v>
      </c>
      <c r="C21" s="15">
        <v>605.62918660287085</v>
      </c>
      <c r="D21" s="14">
        <v>122</v>
      </c>
      <c r="E21" s="15">
        <v>639.91803278688519</v>
      </c>
      <c r="F21" s="42"/>
      <c r="G21" s="42"/>
      <c r="H21" s="45" t="s">
        <v>9</v>
      </c>
      <c r="I21" s="14">
        <v>508</v>
      </c>
      <c r="J21" s="15">
        <v>517.6062992125984</v>
      </c>
      <c r="K21" s="14">
        <v>78</v>
      </c>
      <c r="L21" s="15">
        <v>532.14102564102564</v>
      </c>
    </row>
    <row r="22" spans="1:12" x14ac:dyDescent="0.2">
      <c r="A22" s="45" t="s">
        <v>10</v>
      </c>
      <c r="B22" s="14">
        <v>4642</v>
      </c>
      <c r="C22" s="15">
        <v>429.12300732442912</v>
      </c>
      <c r="D22" s="14">
        <v>964</v>
      </c>
      <c r="E22" s="15">
        <v>455.14107883817428</v>
      </c>
      <c r="F22" s="42"/>
      <c r="G22" s="42"/>
      <c r="H22" s="45" t="s">
        <v>10</v>
      </c>
      <c r="I22" s="14">
        <v>12024</v>
      </c>
      <c r="J22" s="15">
        <v>613.75174650698602</v>
      </c>
      <c r="K22" s="14">
        <v>2835</v>
      </c>
      <c r="L22" s="15">
        <v>661.93086419753081</v>
      </c>
    </row>
    <row r="23" spans="1:12" x14ac:dyDescent="0.2">
      <c r="A23" s="110" t="s">
        <v>11</v>
      </c>
      <c r="B23" s="16">
        <v>14835</v>
      </c>
      <c r="C23" s="17">
        <v>772.96090326929561</v>
      </c>
      <c r="D23" s="16">
        <v>3608</v>
      </c>
      <c r="E23" s="17">
        <v>844.01746119733923</v>
      </c>
      <c r="F23" s="43"/>
      <c r="G23" s="43"/>
      <c r="H23" s="110" t="s">
        <v>11</v>
      </c>
      <c r="I23" s="16">
        <v>21195</v>
      </c>
      <c r="J23" s="17">
        <v>648.43458362821423</v>
      </c>
      <c r="K23" s="16">
        <v>4884</v>
      </c>
      <c r="L23" s="17">
        <v>692.33394758394763</v>
      </c>
    </row>
    <row r="24" spans="1:12" x14ac:dyDescent="0.2">
      <c r="A24" s="109" t="s">
        <v>54</v>
      </c>
      <c r="B24" s="14"/>
      <c r="C24" s="15"/>
      <c r="D24" s="14"/>
      <c r="E24" s="15"/>
      <c r="F24" s="42"/>
      <c r="G24" s="42"/>
      <c r="H24" s="109" t="s">
        <v>54</v>
      </c>
      <c r="I24" s="14"/>
      <c r="J24" s="15"/>
      <c r="K24" s="14"/>
      <c r="L24" s="15"/>
    </row>
    <row r="25" spans="1:12" x14ac:dyDescent="0.2">
      <c r="A25" s="45" t="s">
        <v>53</v>
      </c>
      <c r="B25" s="14">
        <v>15857</v>
      </c>
      <c r="C25" s="15">
        <v>984.5864287065649</v>
      </c>
      <c r="D25" s="14">
        <v>3590</v>
      </c>
      <c r="E25" s="15">
        <v>1031.5732590529249</v>
      </c>
      <c r="F25" s="42"/>
      <c r="G25" s="42"/>
      <c r="H25" s="45" t="s">
        <v>53</v>
      </c>
      <c r="I25" s="14">
        <v>8086</v>
      </c>
      <c r="J25" s="15">
        <v>766.53252535246099</v>
      </c>
      <c r="K25" s="14">
        <v>1856</v>
      </c>
      <c r="L25" s="15">
        <v>807.14278017241384</v>
      </c>
    </row>
    <row r="26" spans="1:12" x14ac:dyDescent="0.2">
      <c r="A26" s="45" t="s">
        <v>126</v>
      </c>
      <c r="B26" s="14">
        <v>24305</v>
      </c>
      <c r="C26" s="15">
        <v>1409.5762600288006</v>
      </c>
      <c r="D26" s="14">
        <v>6570</v>
      </c>
      <c r="E26" s="15">
        <v>1464.8427701674277</v>
      </c>
      <c r="F26" s="42"/>
      <c r="G26" s="42"/>
      <c r="H26" s="45" t="s">
        <v>126</v>
      </c>
      <c r="I26" s="14">
        <v>5610</v>
      </c>
      <c r="J26" s="15">
        <v>1028.3146167557932</v>
      </c>
      <c r="K26" s="14">
        <v>1145</v>
      </c>
      <c r="L26" s="15">
        <v>1104.3082969432314</v>
      </c>
    </row>
    <row r="27" spans="1:12" x14ac:dyDescent="0.2">
      <c r="A27" s="45" t="s">
        <v>9</v>
      </c>
      <c r="B27" s="14">
        <v>5263</v>
      </c>
      <c r="C27" s="15">
        <v>744.11799353980621</v>
      </c>
      <c r="D27" s="14">
        <v>842</v>
      </c>
      <c r="E27" s="15">
        <v>770.14608076009506</v>
      </c>
      <c r="F27" s="42"/>
      <c r="G27" s="42"/>
      <c r="H27" s="45" t="s">
        <v>9</v>
      </c>
      <c r="I27" s="14">
        <v>1128</v>
      </c>
      <c r="J27" s="15">
        <v>586.19326241134752</v>
      </c>
      <c r="K27" s="14">
        <v>214</v>
      </c>
      <c r="L27" s="15">
        <v>626.15887850467288</v>
      </c>
    </row>
    <row r="28" spans="1:12" x14ac:dyDescent="0.2">
      <c r="A28" s="45" t="s">
        <v>10</v>
      </c>
      <c r="B28" s="14">
        <v>3105</v>
      </c>
      <c r="C28" s="15">
        <v>448.81545893719806</v>
      </c>
      <c r="D28" s="14">
        <v>647</v>
      </c>
      <c r="E28" s="15">
        <v>454.44976816074188</v>
      </c>
      <c r="F28" s="42"/>
      <c r="G28" s="42"/>
      <c r="H28" s="45" t="s">
        <v>10</v>
      </c>
      <c r="I28" s="14">
        <v>25971</v>
      </c>
      <c r="J28" s="15">
        <v>728.61845905047937</v>
      </c>
      <c r="K28" s="14">
        <v>6318</v>
      </c>
      <c r="L28" s="15">
        <v>767.6956315289649</v>
      </c>
    </row>
    <row r="29" spans="1:12" x14ac:dyDescent="0.2">
      <c r="A29" s="110" t="s">
        <v>11</v>
      </c>
      <c r="B29" s="16">
        <v>48530</v>
      </c>
      <c r="C29" s="17">
        <v>1137.0741397073975</v>
      </c>
      <c r="D29" s="16">
        <v>11649</v>
      </c>
      <c r="E29" s="17">
        <v>1224.9854923169371</v>
      </c>
      <c r="F29" s="43"/>
      <c r="G29" s="43"/>
      <c r="H29" s="110" t="s">
        <v>11</v>
      </c>
      <c r="I29" s="16">
        <v>40795</v>
      </c>
      <c r="J29" s="17">
        <v>773.40862850839562</v>
      </c>
      <c r="K29" s="16">
        <v>9533</v>
      </c>
      <c r="L29" s="17">
        <v>812.62865834469733</v>
      </c>
    </row>
    <row r="30" spans="1:12" x14ac:dyDescent="0.2">
      <c r="A30" s="109" t="s">
        <v>55</v>
      </c>
      <c r="B30" s="18"/>
      <c r="C30" s="19"/>
      <c r="D30" s="18"/>
      <c r="E30" s="19"/>
      <c r="F30" s="44"/>
      <c r="G30" s="44"/>
      <c r="H30" s="109" t="s">
        <v>55</v>
      </c>
      <c r="I30" s="18"/>
      <c r="J30" s="19"/>
      <c r="K30" s="18"/>
      <c r="L30" s="19"/>
    </row>
    <row r="31" spans="1:12" x14ac:dyDescent="0.2">
      <c r="A31" s="45" t="s">
        <v>53</v>
      </c>
      <c r="B31" s="14">
        <v>15450</v>
      </c>
      <c r="C31" s="15">
        <v>1098.2141100323624</v>
      </c>
      <c r="D31" s="14">
        <v>3502</v>
      </c>
      <c r="E31" s="15">
        <v>1171.4680182752713</v>
      </c>
      <c r="F31" s="42"/>
      <c r="G31" s="42"/>
      <c r="H31" s="45" t="s">
        <v>53</v>
      </c>
      <c r="I31" s="14">
        <v>14975</v>
      </c>
      <c r="J31" s="15">
        <v>783.726611018364</v>
      </c>
      <c r="K31" s="14">
        <v>3283</v>
      </c>
      <c r="L31" s="15">
        <v>827.52787084983242</v>
      </c>
    </row>
    <row r="32" spans="1:12" x14ac:dyDescent="0.2">
      <c r="A32" s="45" t="s">
        <v>126</v>
      </c>
      <c r="B32" s="14">
        <v>13954</v>
      </c>
      <c r="C32" s="15">
        <v>1643.0222158520853</v>
      </c>
      <c r="D32" s="14">
        <v>3643</v>
      </c>
      <c r="E32" s="15">
        <v>1716.2165797419709</v>
      </c>
      <c r="F32" s="42"/>
      <c r="G32" s="42"/>
      <c r="H32" s="45" t="s">
        <v>126</v>
      </c>
      <c r="I32" s="14">
        <v>7676</v>
      </c>
      <c r="J32" s="15">
        <v>1129.0216258467951</v>
      </c>
      <c r="K32" s="14">
        <v>1478</v>
      </c>
      <c r="L32" s="15">
        <v>1233.2875507442491</v>
      </c>
    </row>
    <row r="33" spans="1:13" x14ac:dyDescent="0.2">
      <c r="A33" s="45" t="s">
        <v>9</v>
      </c>
      <c r="B33" s="14">
        <v>3670</v>
      </c>
      <c r="C33" s="15">
        <v>748.42561307901906</v>
      </c>
      <c r="D33" s="14">
        <v>589</v>
      </c>
      <c r="E33" s="15">
        <v>776.99660441426147</v>
      </c>
      <c r="F33" s="42"/>
      <c r="G33" s="42"/>
      <c r="H33" s="45" t="s">
        <v>9</v>
      </c>
      <c r="I33" s="14">
        <v>2143</v>
      </c>
      <c r="J33" s="15">
        <v>578.28184787680823</v>
      </c>
      <c r="K33" s="14">
        <v>368</v>
      </c>
      <c r="L33" s="15">
        <v>615.52989130434787</v>
      </c>
    </row>
    <row r="34" spans="1:13" x14ac:dyDescent="0.2">
      <c r="A34" s="45" t="s">
        <v>10</v>
      </c>
      <c r="B34" s="14">
        <v>4415</v>
      </c>
      <c r="C34" s="15">
        <v>455.31732729331821</v>
      </c>
      <c r="D34" s="14">
        <v>975</v>
      </c>
      <c r="E34" s="15">
        <v>467.98769230769233</v>
      </c>
      <c r="F34" s="42"/>
      <c r="G34" s="42"/>
      <c r="H34" s="45" t="s">
        <v>10</v>
      </c>
      <c r="I34" s="14">
        <v>16502</v>
      </c>
      <c r="J34" s="15">
        <v>718.59059507938434</v>
      </c>
      <c r="K34" s="14">
        <v>4068</v>
      </c>
      <c r="L34" s="15">
        <v>755.30776794493613</v>
      </c>
    </row>
    <row r="35" spans="1:13" x14ac:dyDescent="0.2">
      <c r="A35" s="110" t="s">
        <v>11</v>
      </c>
      <c r="B35" s="16">
        <v>37489</v>
      </c>
      <c r="C35" s="17">
        <v>1191.0450532156099</v>
      </c>
      <c r="D35" s="16">
        <v>8709</v>
      </c>
      <c r="E35" s="17">
        <v>1293.9025146400274</v>
      </c>
      <c r="F35" s="43"/>
      <c r="G35" s="43"/>
      <c r="H35" s="110" t="s">
        <v>11</v>
      </c>
      <c r="I35" s="16">
        <v>41296</v>
      </c>
      <c r="J35" s="17">
        <v>811.21934327779934</v>
      </c>
      <c r="K35" s="16">
        <v>9197</v>
      </c>
      <c r="L35" s="17">
        <v>852.30825269109494</v>
      </c>
      <c r="M35" s="4"/>
    </row>
    <row r="36" spans="1:13" x14ac:dyDescent="0.2">
      <c r="A36" s="109" t="s">
        <v>85</v>
      </c>
      <c r="B36" s="20"/>
      <c r="C36" s="21"/>
      <c r="D36" s="20"/>
      <c r="E36" s="21"/>
      <c r="F36" s="61"/>
      <c r="G36" s="61"/>
      <c r="H36" s="109" t="s">
        <v>85</v>
      </c>
      <c r="I36" s="20"/>
      <c r="J36" s="21"/>
      <c r="K36" s="20"/>
      <c r="L36" s="21"/>
      <c r="M36" s="4"/>
    </row>
    <row r="37" spans="1:13" x14ac:dyDescent="0.2">
      <c r="A37" s="45" t="s">
        <v>53</v>
      </c>
      <c r="B37" s="14">
        <v>23016</v>
      </c>
      <c r="C37" s="15">
        <v>449.95568300312829</v>
      </c>
      <c r="D37" s="14">
        <v>4897</v>
      </c>
      <c r="E37" s="15">
        <v>291.42474984684503</v>
      </c>
      <c r="F37" s="42"/>
      <c r="G37" s="42"/>
      <c r="H37" s="45" t="s">
        <v>53</v>
      </c>
      <c r="I37" s="14">
        <v>11282</v>
      </c>
      <c r="J37" s="15">
        <v>255.12081191278142</v>
      </c>
      <c r="K37" s="14">
        <v>2502</v>
      </c>
      <c r="L37" s="15">
        <v>165.12629896083135</v>
      </c>
      <c r="M37" s="106"/>
    </row>
    <row r="38" spans="1:13" ht="1.5" customHeight="1" x14ac:dyDescent="0.2">
      <c r="A38" s="45"/>
      <c r="B38" s="22">
        <v>0</v>
      </c>
      <c r="C38" s="15"/>
      <c r="D38" s="14">
        <v>0</v>
      </c>
      <c r="E38" s="15"/>
      <c r="F38" s="42"/>
      <c r="G38" s="42"/>
      <c r="H38" s="45"/>
      <c r="I38" s="22">
        <v>0</v>
      </c>
      <c r="J38" s="15"/>
      <c r="K38" s="14">
        <v>0</v>
      </c>
      <c r="L38" s="15"/>
    </row>
    <row r="39" spans="1:13" x14ac:dyDescent="0.2">
      <c r="A39" s="45" t="s">
        <v>9</v>
      </c>
      <c r="B39" s="14">
        <v>514</v>
      </c>
      <c r="C39" s="15">
        <v>303.68482490272373</v>
      </c>
      <c r="D39" s="14">
        <v>92</v>
      </c>
      <c r="E39" s="15">
        <v>281.58695652173913</v>
      </c>
      <c r="F39" s="42"/>
      <c r="G39" s="42"/>
      <c r="H39" s="45" t="s">
        <v>9</v>
      </c>
      <c r="I39" s="14">
        <v>328</v>
      </c>
      <c r="J39" s="15">
        <v>189.14329268292684</v>
      </c>
      <c r="K39" s="14">
        <v>53</v>
      </c>
      <c r="L39" s="15">
        <v>182.47169811320754</v>
      </c>
    </row>
    <row r="40" spans="1:13" x14ac:dyDescent="0.2">
      <c r="A40" s="45" t="s">
        <v>10</v>
      </c>
      <c r="B40" s="14">
        <v>864</v>
      </c>
      <c r="C40" s="15">
        <v>69.304398148148152</v>
      </c>
      <c r="D40" s="14">
        <v>189</v>
      </c>
      <c r="E40" s="15">
        <v>69.693121693121697</v>
      </c>
      <c r="F40" s="42"/>
      <c r="G40" s="42"/>
      <c r="H40" s="45" t="s">
        <v>10</v>
      </c>
      <c r="I40" s="14">
        <v>8532</v>
      </c>
      <c r="J40" s="15">
        <v>121.9186591654946</v>
      </c>
      <c r="K40" s="14">
        <v>2019</v>
      </c>
      <c r="L40" s="15">
        <v>130.37246161466072</v>
      </c>
    </row>
    <row r="41" spans="1:13" x14ac:dyDescent="0.2">
      <c r="A41" s="110" t="s">
        <v>11</v>
      </c>
      <c r="B41" s="16">
        <v>24394</v>
      </c>
      <c r="C41" s="17">
        <v>433.39153070427153</v>
      </c>
      <c r="D41" s="16">
        <v>5178</v>
      </c>
      <c r="E41" s="17">
        <v>283.15643105446117</v>
      </c>
      <c r="F41" s="43"/>
      <c r="G41" s="43"/>
      <c r="H41" s="110" t="s">
        <v>11</v>
      </c>
      <c r="I41" s="16">
        <v>20142</v>
      </c>
      <c r="J41" s="17">
        <v>197.62287756925826</v>
      </c>
      <c r="K41" s="16">
        <v>4574</v>
      </c>
      <c r="L41" s="17">
        <v>149.9866637516397</v>
      </c>
    </row>
    <row r="42" spans="1:13" x14ac:dyDescent="0.2">
      <c r="A42" s="109" t="s">
        <v>125</v>
      </c>
      <c r="B42" s="20"/>
      <c r="C42" s="21"/>
      <c r="D42" s="20"/>
      <c r="E42" s="21"/>
      <c r="F42" s="61"/>
      <c r="G42" s="61"/>
      <c r="H42" s="109" t="s">
        <v>125</v>
      </c>
      <c r="I42" s="20"/>
      <c r="J42" s="21"/>
      <c r="K42" s="20"/>
      <c r="L42" s="21"/>
    </row>
    <row r="43" spans="1:13" x14ac:dyDescent="0.2">
      <c r="A43" s="45" t="s">
        <v>53</v>
      </c>
      <c r="B43" s="14">
        <v>12047</v>
      </c>
      <c r="C43" s="15">
        <v>3136.6774300655766</v>
      </c>
      <c r="D43" s="14">
        <v>1977</v>
      </c>
      <c r="E43" s="15">
        <v>3279.224076884168</v>
      </c>
      <c r="F43" s="42"/>
      <c r="G43" s="42"/>
      <c r="H43" s="45" t="s">
        <v>53</v>
      </c>
      <c r="I43" s="14">
        <v>17045</v>
      </c>
      <c r="J43" s="15">
        <v>2079.0863009680256</v>
      </c>
      <c r="K43" s="14">
        <v>1814</v>
      </c>
      <c r="L43" s="15">
        <v>2407.9674751929438</v>
      </c>
    </row>
    <row r="44" spans="1:13" x14ac:dyDescent="0.2">
      <c r="A44" s="45" t="s">
        <v>126</v>
      </c>
      <c r="B44" s="14">
        <v>29430</v>
      </c>
      <c r="C44" s="15">
        <v>2877.3715936119606</v>
      </c>
      <c r="D44" s="14">
        <v>5749</v>
      </c>
      <c r="E44" s="15">
        <v>2713.7804835623588</v>
      </c>
      <c r="F44" s="42"/>
      <c r="G44" s="42"/>
      <c r="H44" s="45" t="s">
        <v>126</v>
      </c>
      <c r="I44" s="14">
        <v>29864</v>
      </c>
      <c r="J44" s="15">
        <v>2304.3369608893649</v>
      </c>
      <c r="K44" s="14">
        <v>4538</v>
      </c>
      <c r="L44" s="15">
        <v>2191.0815337152931</v>
      </c>
    </row>
    <row r="45" spans="1:13" x14ac:dyDescent="0.2">
      <c r="A45" s="45" t="s">
        <v>9</v>
      </c>
      <c r="B45" s="14">
        <v>2337</v>
      </c>
      <c r="C45" s="15">
        <v>2169.5558408215661</v>
      </c>
      <c r="D45" s="14">
        <v>150</v>
      </c>
      <c r="E45" s="15">
        <v>2192.2800000000002</v>
      </c>
      <c r="F45" s="42"/>
      <c r="G45" s="42"/>
      <c r="H45" s="45" t="s">
        <v>9</v>
      </c>
      <c r="I45" s="14">
        <v>1375</v>
      </c>
      <c r="J45" s="15">
        <v>1625.8574545454546</v>
      </c>
      <c r="K45" s="14">
        <v>75</v>
      </c>
      <c r="L45" s="15">
        <v>1708.1066666666666</v>
      </c>
    </row>
    <row r="46" spans="1:13" x14ac:dyDescent="0.2">
      <c r="A46" s="45" t="s">
        <v>10</v>
      </c>
      <c r="B46" s="14">
        <v>8849</v>
      </c>
      <c r="C46" s="15">
        <v>892.51067917278783</v>
      </c>
      <c r="D46" s="14">
        <v>1013</v>
      </c>
      <c r="E46" s="15">
        <v>877.15202369200392</v>
      </c>
      <c r="F46" s="42"/>
      <c r="G46" s="42"/>
      <c r="H46" s="45" t="s">
        <v>10</v>
      </c>
      <c r="I46" s="14">
        <v>28476</v>
      </c>
      <c r="J46" s="15">
        <v>1432.9131549374913</v>
      </c>
      <c r="K46" s="14">
        <v>3589</v>
      </c>
      <c r="L46" s="15">
        <v>1431.3315686820843</v>
      </c>
    </row>
    <row r="47" spans="1:13" x14ac:dyDescent="0.2">
      <c r="A47" s="110" t="s">
        <v>11</v>
      </c>
      <c r="B47" s="16">
        <v>52663</v>
      </c>
      <c r="C47" s="17">
        <v>2571.761597326396</v>
      </c>
      <c r="D47" s="16">
        <v>8889</v>
      </c>
      <c r="E47" s="17">
        <v>2621.4362695466307</v>
      </c>
      <c r="F47" s="43"/>
      <c r="G47" s="43"/>
      <c r="H47" s="110" t="s">
        <v>11</v>
      </c>
      <c r="I47" s="16">
        <v>76760</v>
      </c>
      <c r="J47" s="17">
        <v>1918.8892782699322</v>
      </c>
      <c r="K47" s="16">
        <v>10016</v>
      </c>
      <c r="L47" s="17">
        <v>1954.5066892971247</v>
      </c>
    </row>
    <row r="48" spans="1:13" ht="21" customHeight="1" x14ac:dyDescent="0.2">
      <c r="A48" s="111" t="s">
        <v>94</v>
      </c>
      <c r="B48" s="23">
        <v>37862</v>
      </c>
      <c r="C48" s="24">
        <v>501.28817812054302</v>
      </c>
      <c r="D48" s="23">
        <v>10577</v>
      </c>
      <c r="E48" s="24">
        <v>530.48936371371849</v>
      </c>
      <c r="F48" s="25"/>
      <c r="G48" s="25"/>
      <c r="H48" s="111" t="s">
        <v>94</v>
      </c>
      <c r="I48" s="23">
        <v>52327</v>
      </c>
      <c r="J48" s="24">
        <v>446.09253349131421</v>
      </c>
      <c r="K48" s="23">
        <v>14378</v>
      </c>
      <c r="L48" s="24">
        <v>472.68229239115317</v>
      </c>
    </row>
    <row r="49" spans="1:13" ht="18.75" customHeight="1" x14ac:dyDescent="0.2">
      <c r="A49" s="111" t="s">
        <v>132</v>
      </c>
      <c r="B49" s="23"/>
      <c r="C49" s="24"/>
      <c r="D49" s="23"/>
      <c r="E49" s="24"/>
      <c r="F49" s="25"/>
      <c r="G49" s="25"/>
      <c r="H49" s="111" t="s">
        <v>132</v>
      </c>
      <c r="I49" s="23"/>
      <c r="J49" s="24"/>
      <c r="K49" s="23"/>
      <c r="L49" s="24"/>
    </row>
    <row r="50" spans="1:13" x14ac:dyDescent="0.2">
      <c r="A50" s="112" t="s">
        <v>104</v>
      </c>
      <c r="B50" s="14">
        <v>148793</v>
      </c>
      <c r="C50" s="15">
        <v>1091.2160719926342</v>
      </c>
      <c r="D50" s="14">
        <v>35253</v>
      </c>
      <c r="E50" s="15">
        <v>1058.1329532238392</v>
      </c>
      <c r="F50" s="42"/>
      <c r="G50" s="42"/>
      <c r="H50" s="112" t="s">
        <v>104</v>
      </c>
      <c r="I50" s="14">
        <v>164085</v>
      </c>
      <c r="J50" s="15">
        <v>765.04541548587622</v>
      </c>
      <c r="K50" s="14">
        <v>37576</v>
      </c>
      <c r="L50" s="15">
        <v>728.6887108792846</v>
      </c>
    </row>
    <row r="51" spans="1:13" x14ac:dyDescent="0.2">
      <c r="A51" s="45" t="s">
        <v>126</v>
      </c>
      <c r="B51" s="14">
        <v>148282</v>
      </c>
      <c r="C51" s="15">
        <v>2137.9352180305095</v>
      </c>
      <c r="D51" s="14">
        <v>40072</v>
      </c>
      <c r="E51" s="15">
        <v>2114.2060291475345</v>
      </c>
      <c r="F51" s="42"/>
      <c r="G51" s="42"/>
      <c r="H51" s="45" t="s">
        <v>126</v>
      </c>
      <c r="I51" s="14">
        <v>79357</v>
      </c>
      <c r="J51" s="15">
        <v>1811.6509066622982</v>
      </c>
      <c r="K51" s="14">
        <v>16588</v>
      </c>
      <c r="L51" s="15">
        <v>1780.5901856763926</v>
      </c>
    </row>
    <row r="52" spans="1:13" x14ac:dyDescent="0.2">
      <c r="A52" s="112" t="s">
        <v>9</v>
      </c>
      <c r="B52" s="14">
        <v>34957</v>
      </c>
      <c r="C52" s="15">
        <v>905.94484652573158</v>
      </c>
      <c r="D52" s="14">
        <v>5513</v>
      </c>
      <c r="E52" s="15">
        <v>898.30672954834029</v>
      </c>
      <c r="F52" s="42"/>
      <c r="G52" s="42"/>
      <c r="H52" s="112" t="s">
        <v>9</v>
      </c>
      <c r="I52" s="14">
        <v>19556</v>
      </c>
      <c r="J52" s="15">
        <v>667.0724585804868</v>
      </c>
      <c r="K52" s="14">
        <v>3243</v>
      </c>
      <c r="L52" s="15">
        <v>656.59142769041011</v>
      </c>
    </row>
    <row r="53" spans="1:13" x14ac:dyDescent="0.2">
      <c r="A53" s="112" t="s">
        <v>10</v>
      </c>
      <c r="B53" s="14">
        <v>43294</v>
      </c>
      <c r="C53" s="15">
        <v>560.39564373816233</v>
      </c>
      <c r="D53" s="14">
        <v>8509</v>
      </c>
      <c r="E53" s="15">
        <v>542.69032788811842</v>
      </c>
      <c r="F53" s="42"/>
      <c r="G53" s="42"/>
      <c r="H53" s="112" t="s">
        <v>10</v>
      </c>
      <c r="I53" s="14">
        <v>180912</v>
      </c>
      <c r="J53" s="15">
        <v>941.39266604758109</v>
      </c>
      <c r="K53" s="14">
        <v>40469</v>
      </c>
      <c r="L53" s="15">
        <v>956.47278163532576</v>
      </c>
    </row>
    <row r="54" spans="1:13" x14ac:dyDescent="0.2">
      <c r="A54" s="113" t="s">
        <v>11</v>
      </c>
      <c r="B54" s="16">
        <v>375326</v>
      </c>
      <c r="C54" s="41">
        <v>1426.2627848856728</v>
      </c>
      <c r="D54" s="16">
        <v>89347</v>
      </c>
      <c r="E54" s="17">
        <v>1472.8299998880768</v>
      </c>
      <c r="F54" s="43"/>
      <c r="G54" s="43"/>
      <c r="H54" s="113" t="s">
        <v>11</v>
      </c>
      <c r="I54" s="16">
        <v>443910</v>
      </c>
      <c r="J54" s="41">
        <v>1019.6980401432722</v>
      </c>
      <c r="K54" s="16">
        <v>97876</v>
      </c>
      <c r="L54" s="17">
        <v>998.75822469246805</v>
      </c>
    </row>
    <row r="55" spans="1:13" x14ac:dyDescent="0.2">
      <c r="A55" s="114"/>
      <c r="B55" s="115"/>
      <c r="C55" s="27"/>
      <c r="D55" s="115"/>
      <c r="E55" s="27"/>
      <c r="H55" s="114"/>
      <c r="I55" s="115"/>
      <c r="J55" s="27"/>
      <c r="K55" s="115"/>
      <c r="L55" s="27"/>
    </row>
    <row r="56" spans="1:13" ht="28.5" customHeight="1" x14ac:dyDescent="0.2">
      <c r="A56" s="340" t="s">
        <v>306</v>
      </c>
      <c r="B56" s="340"/>
      <c r="C56" s="340"/>
      <c r="E56" s="28"/>
      <c r="F56" s="66"/>
      <c r="G56" s="66"/>
      <c r="H56" s="340" t="s">
        <v>306</v>
      </c>
      <c r="I56" s="340"/>
      <c r="J56" s="340"/>
      <c r="L56" s="28"/>
    </row>
    <row r="57" spans="1:13" x14ac:dyDescent="0.2">
      <c r="A57" s="67"/>
      <c r="B57" s="66"/>
      <c r="C57" s="66"/>
      <c r="D57" s="66"/>
      <c r="E57" s="66"/>
      <c r="H57" s="68"/>
      <c r="I57" s="66"/>
      <c r="J57" s="66"/>
      <c r="K57" s="66"/>
      <c r="M57" s="68"/>
    </row>
    <row r="58" spans="1:13" x14ac:dyDescent="0.2">
      <c r="A58" s="49" t="s">
        <v>152</v>
      </c>
      <c r="B58" s="329" t="s">
        <v>133</v>
      </c>
      <c r="C58" s="329"/>
      <c r="D58" s="329"/>
      <c r="E58" s="329"/>
      <c r="F58" s="122"/>
      <c r="G58" s="122"/>
      <c r="H58" s="330" t="s">
        <v>153</v>
      </c>
      <c r="I58" s="330"/>
      <c r="J58" s="330"/>
      <c r="K58" s="330"/>
      <c r="L58" s="330"/>
    </row>
    <row r="59" spans="1:13" x14ac:dyDescent="0.2">
      <c r="A59" s="50"/>
      <c r="B59" s="2"/>
      <c r="C59" s="3"/>
      <c r="D59" s="3"/>
      <c r="E59" s="3"/>
      <c r="F59" s="3"/>
      <c r="G59" s="3"/>
      <c r="I59" s="4"/>
      <c r="J59" s="4"/>
      <c r="K59" s="4"/>
      <c r="L59" s="4"/>
      <c r="M59" s="4"/>
    </row>
    <row r="60" spans="1:13" x14ac:dyDescent="0.2">
      <c r="A60" s="330" t="s">
        <v>154</v>
      </c>
      <c r="B60" s="330"/>
      <c r="C60" s="330"/>
      <c r="D60" s="330"/>
      <c r="E60" s="330"/>
      <c r="F60" s="123"/>
      <c r="G60" s="123"/>
      <c r="H60" s="330" t="s">
        <v>155</v>
      </c>
      <c r="I60" s="330"/>
      <c r="J60" s="330"/>
      <c r="K60" s="330"/>
      <c r="L60" s="330"/>
      <c r="M60" s="107"/>
    </row>
    <row r="61" spans="1:13" x14ac:dyDescent="0.2">
      <c r="A61" s="50"/>
      <c r="B61" s="2"/>
      <c r="C61" s="3"/>
      <c r="D61" s="3"/>
      <c r="E61" s="3"/>
      <c r="F61" s="3"/>
      <c r="G61" s="3"/>
    </row>
    <row r="62" spans="1:13" x14ac:dyDescent="0.2">
      <c r="A62" s="332" t="str">
        <f>+$A$5</f>
        <v>Rilevazione al 02/04/2024</v>
      </c>
      <c r="B62" s="332"/>
      <c r="C62" s="332"/>
      <c r="D62" s="332"/>
      <c r="E62" s="332"/>
      <c r="F62" s="124"/>
      <c r="G62" s="124"/>
      <c r="H62" s="332" t="str">
        <f>+$A$5</f>
        <v>Rilevazione al 02/04/2024</v>
      </c>
      <c r="I62" s="332"/>
      <c r="J62" s="332"/>
      <c r="K62" s="332"/>
      <c r="L62" s="332"/>
      <c r="M62" s="51"/>
    </row>
    <row r="63" spans="1:13" x14ac:dyDescent="0.2">
      <c r="B63" s="3"/>
      <c r="C63" s="5"/>
      <c r="D63" s="6"/>
      <c r="E63" s="5"/>
      <c r="F63" s="5"/>
      <c r="G63" s="5"/>
      <c r="H63" s="7"/>
      <c r="I63" s="2"/>
      <c r="J63" s="3"/>
      <c r="K63" s="3"/>
      <c r="L63" s="3"/>
    </row>
    <row r="64" spans="1:13" x14ac:dyDescent="0.2">
      <c r="A64" s="333" t="s">
        <v>103</v>
      </c>
      <c r="B64" s="333"/>
      <c r="C64" s="333"/>
      <c r="D64" s="333"/>
      <c r="E64" s="333"/>
      <c r="F64" s="125"/>
      <c r="G64" s="125"/>
      <c r="H64" s="333" t="s">
        <v>103</v>
      </c>
      <c r="I64" s="333"/>
      <c r="J64" s="333"/>
      <c r="K64" s="333"/>
      <c r="L64" s="333"/>
    </row>
    <row r="65" spans="1:12" x14ac:dyDescent="0.2">
      <c r="B65" s="3"/>
      <c r="C65" s="3"/>
      <c r="D65" s="3"/>
      <c r="E65" s="3"/>
      <c r="F65" s="3"/>
      <c r="G65" s="3"/>
    </row>
    <row r="66" spans="1:12" ht="17.45" customHeight="1" x14ac:dyDescent="0.2">
      <c r="A66" s="334" t="s">
        <v>130</v>
      </c>
      <c r="B66" s="8"/>
      <c r="C66" s="9" t="s">
        <v>99</v>
      </c>
      <c r="D66" s="10"/>
      <c r="E66" s="52"/>
      <c r="F66" s="125"/>
      <c r="G66" s="125"/>
      <c r="H66" s="334" t="s">
        <v>130</v>
      </c>
      <c r="I66" s="8"/>
      <c r="J66" s="9" t="s">
        <v>99</v>
      </c>
      <c r="K66" s="10"/>
      <c r="L66" s="52"/>
    </row>
    <row r="67" spans="1:12" ht="17.45" customHeight="1" x14ac:dyDescent="0.2">
      <c r="A67" s="335"/>
      <c r="B67" s="337" t="str">
        <f>+B10</f>
        <v>ANNO 2023</v>
      </c>
      <c r="C67" s="338"/>
      <c r="D67" s="337" t="str">
        <f>+D10</f>
        <v>gennaio - marzo 2024</v>
      </c>
      <c r="E67" s="339"/>
      <c r="F67" s="53"/>
      <c r="G67" s="53"/>
      <c r="H67" s="335"/>
      <c r="I67" s="337" t="str">
        <f>+B10</f>
        <v>ANNO 2023</v>
      </c>
      <c r="J67" s="338"/>
      <c r="K67" s="337" t="str">
        <f>+D10</f>
        <v>gennaio - marzo 2024</v>
      </c>
      <c r="L67" s="339"/>
    </row>
    <row r="68" spans="1:12" ht="17.45" customHeight="1" x14ac:dyDescent="0.2">
      <c r="A68" s="336"/>
      <c r="B68" s="11" t="s">
        <v>7</v>
      </c>
      <c r="C68" s="11" t="s">
        <v>100</v>
      </c>
      <c r="D68" s="11" t="s">
        <v>7</v>
      </c>
      <c r="E68" s="11" t="s">
        <v>100</v>
      </c>
      <c r="F68" s="54"/>
      <c r="G68" s="54"/>
      <c r="H68" s="336"/>
      <c r="I68" s="11" t="s">
        <v>7</v>
      </c>
      <c r="J68" s="11" t="s">
        <v>100</v>
      </c>
      <c r="K68" s="11" t="s">
        <v>7</v>
      </c>
      <c r="L68" s="11" t="s">
        <v>100</v>
      </c>
    </row>
    <row r="69" spans="1:12" x14ac:dyDescent="0.2">
      <c r="A69" s="109" t="s">
        <v>131</v>
      </c>
      <c r="B69" s="12"/>
      <c r="C69" s="13"/>
      <c r="D69" s="12"/>
      <c r="E69" s="13"/>
      <c r="F69" s="55"/>
      <c r="G69" s="55"/>
      <c r="H69" s="341" t="s">
        <v>127</v>
      </c>
      <c r="I69" s="342"/>
      <c r="J69" s="342"/>
      <c r="K69" s="342"/>
      <c r="L69" s="343"/>
    </row>
    <row r="70" spans="1:12" ht="12.75" customHeight="1" x14ac:dyDescent="0.2">
      <c r="A70" s="45" t="s">
        <v>53</v>
      </c>
      <c r="B70" s="14">
        <v>96709</v>
      </c>
      <c r="C70" s="15">
        <v>1065.4885584588817</v>
      </c>
      <c r="D70" s="14">
        <v>22601</v>
      </c>
      <c r="E70" s="15">
        <v>1160.9493827706738</v>
      </c>
      <c r="F70" s="42"/>
      <c r="G70" s="42"/>
      <c r="H70" s="45" t="s">
        <v>53</v>
      </c>
      <c r="I70" s="30">
        <v>96888</v>
      </c>
      <c r="J70" s="31">
        <v>715.33544917843278</v>
      </c>
      <c r="K70" s="30">
        <v>21482</v>
      </c>
      <c r="L70" s="31">
        <v>706.9481426310399</v>
      </c>
    </row>
    <row r="71" spans="1:12" x14ac:dyDescent="0.2">
      <c r="A71" s="45" t="s">
        <v>126</v>
      </c>
      <c r="B71" s="14">
        <v>107002</v>
      </c>
      <c r="C71" s="15">
        <v>2113.5498214986637</v>
      </c>
      <c r="D71" s="14">
        <v>30896</v>
      </c>
      <c r="E71" s="15">
        <v>2171.2485758674261</v>
      </c>
      <c r="F71" s="42"/>
      <c r="G71" s="42"/>
      <c r="H71" s="45" t="s">
        <v>126</v>
      </c>
      <c r="I71" s="30">
        <v>61343</v>
      </c>
      <c r="J71" s="31">
        <v>1322.6067848002217</v>
      </c>
      <c r="K71" s="30">
        <v>15477</v>
      </c>
      <c r="L71" s="31">
        <v>1397.5154099631711</v>
      </c>
    </row>
    <row r="72" spans="1:12" ht="12.75" customHeight="1" x14ac:dyDescent="0.2">
      <c r="A72" s="45" t="s">
        <v>9</v>
      </c>
      <c r="B72" s="14">
        <v>36411</v>
      </c>
      <c r="C72" s="15">
        <v>765.09008266732576</v>
      </c>
      <c r="D72" s="14">
        <v>6173</v>
      </c>
      <c r="E72" s="15">
        <v>810.45844808034997</v>
      </c>
      <c r="F72" s="42"/>
      <c r="G72" s="42"/>
      <c r="H72" s="46" t="s">
        <v>9</v>
      </c>
      <c r="I72" s="30">
        <v>14390</v>
      </c>
      <c r="J72" s="31">
        <v>663.71660875608063</v>
      </c>
      <c r="K72" s="30">
        <v>2358</v>
      </c>
      <c r="L72" s="31">
        <v>687.77820186598808</v>
      </c>
    </row>
    <row r="73" spans="1:12" x14ac:dyDescent="0.2">
      <c r="A73" s="45" t="s">
        <v>10</v>
      </c>
      <c r="B73" s="14">
        <v>110826</v>
      </c>
      <c r="C73" s="15">
        <v>913.2584231137098</v>
      </c>
      <c r="D73" s="14">
        <v>26361</v>
      </c>
      <c r="E73" s="15">
        <v>987.62228291794702</v>
      </c>
      <c r="F73" s="42"/>
      <c r="G73" s="42"/>
      <c r="H73" s="46" t="s">
        <v>10</v>
      </c>
      <c r="I73" s="32">
        <v>76055</v>
      </c>
      <c r="J73" s="33">
        <v>587.16401288541192</v>
      </c>
      <c r="K73" s="32">
        <v>18015</v>
      </c>
      <c r="L73" s="33">
        <v>625.30857618651123</v>
      </c>
    </row>
    <row r="74" spans="1:12" x14ac:dyDescent="0.2">
      <c r="A74" s="110" t="s">
        <v>11</v>
      </c>
      <c r="B74" s="16">
        <v>350948</v>
      </c>
      <c r="C74" s="17">
        <v>1305.7970525547944</v>
      </c>
      <c r="D74" s="16">
        <v>86031</v>
      </c>
      <c r="E74" s="17">
        <v>1445.5159651753438</v>
      </c>
      <c r="F74" s="43"/>
      <c r="G74" s="43"/>
      <c r="H74" s="47" t="s">
        <v>11</v>
      </c>
      <c r="I74" s="34">
        <v>248676</v>
      </c>
      <c r="J74" s="35">
        <v>822.94927536231887</v>
      </c>
      <c r="K74" s="34">
        <v>57332</v>
      </c>
      <c r="L74" s="36">
        <v>866.92803321007466</v>
      </c>
    </row>
    <row r="75" spans="1:12" x14ac:dyDescent="0.2">
      <c r="A75" s="109" t="s">
        <v>52</v>
      </c>
      <c r="B75" s="14"/>
      <c r="C75" s="15"/>
      <c r="D75" s="14"/>
      <c r="E75" s="15"/>
      <c r="F75" s="42"/>
      <c r="G75" s="42"/>
    </row>
    <row r="76" spans="1:12" x14ac:dyDescent="0.2">
      <c r="A76" s="45" t="s">
        <v>53</v>
      </c>
      <c r="B76" s="14">
        <v>8222</v>
      </c>
      <c r="C76" s="15">
        <v>676.05023108732667</v>
      </c>
      <c r="D76" s="14">
        <v>1852</v>
      </c>
      <c r="E76" s="15">
        <v>715.84611231101508</v>
      </c>
      <c r="F76" s="42"/>
      <c r="G76" s="42"/>
    </row>
    <row r="77" spans="1:12" x14ac:dyDescent="0.2">
      <c r="A77" s="45" t="s">
        <v>126</v>
      </c>
      <c r="B77" s="14">
        <v>9798</v>
      </c>
      <c r="C77" s="15">
        <v>970.70524596856501</v>
      </c>
      <c r="D77" s="14">
        <v>2641</v>
      </c>
      <c r="E77" s="15">
        <v>1009.4358197652405</v>
      </c>
      <c r="F77" s="42"/>
      <c r="G77" s="42"/>
    </row>
    <row r="78" spans="1:12" x14ac:dyDescent="0.2">
      <c r="A78" s="45" t="s">
        <v>9</v>
      </c>
      <c r="B78" s="14">
        <v>1344</v>
      </c>
      <c r="C78" s="15">
        <v>572.35863095238096</v>
      </c>
      <c r="D78" s="14">
        <v>200</v>
      </c>
      <c r="E78" s="15">
        <v>597.88499999999999</v>
      </c>
      <c r="F78" s="42"/>
      <c r="G78" s="42"/>
      <c r="H78" s="57"/>
      <c r="I78" s="58"/>
      <c r="J78" s="58"/>
      <c r="K78" s="58"/>
      <c r="L78" s="58"/>
    </row>
    <row r="79" spans="1:12" x14ac:dyDescent="0.2">
      <c r="A79" s="45" t="s">
        <v>10</v>
      </c>
      <c r="B79" s="14">
        <v>16666</v>
      </c>
      <c r="C79" s="15">
        <v>562.32689307572298</v>
      </c>
      <c r="D79" s="14">
        <v>3799</v>
      </c>
      <c r="E79" s="15">
        <v>609.45775204001052</v>
      </c>
      <c r="F79" s="42"/>
      <c r="G79" s="42"/>
      <c r="H79" s="59"/>
      <c r="I79" s="58"/>
      <c r="J79" s="58"/>
      <c r="K79" s="58"/>
      <c r="L79" s="58"/>
    </row>
    <row r="80" spans="1:12" x14ac:dyDescent="0.2">
      <c r="A80" s="110" t="s">
        <v>11</v>
      </c>
      <c r="B80" s="16">
        <v>36030</v>
      </c>
      <c r="C80" s="17">
        <v>699.70707743547041</v>
      </c>
      <c r="D80" s="16">
        <v>8492</v>
      </c>
      <c r="E80" s="17">
        <v>756.77979274611403</v>
      </c>
      <c r="F80" s="43"/>
      <c r="G80" s="43"/>
      <c r="I80" s="60"/>
      <c r="J80" s="60"/>
      <c r="K80" s="60"/>
      <c r="L80" s="60"/>
    </row>
    <row r="81" spans="1:13" x14ac:dyDescent="0.2">
      <c r="A81" s="109" t="s">
        <v>54</v>
      </c>
      <c r="B81" s="14"/>
      <c r="C81" s="15"/>
      <c r="D81" s="14"/>
      <c r="E81" s="15"/>
      <c r="F81" s="42"/>
      <c r="G81" s="42"/>
    </row>
    <row r="82" spans="1:13" x14ac:dyDescent="0.2">
      <c r="A82" s="45" t="s">
        <v>53</v>
      </c>
      <c r="B82" s="14">
        <v>23943</v>
      </c>
      <c r="C82" s="15">
        <v>910.94553731779638</v>
      </c>
      <c r="D82" s="14">
        <v>5446</v>
      </c>
      <c r="E82" s="15">
        <v>955.08721997796545</v>
      </c>
      <c r="F82" s="42"/>
      <c r="G82" s="42"/>
      <c r="H82" s="57"/>
    </row>
    <row r="83" spans="1:13" x14ac:dyDescent="0.2">
      <c r="A83" s="45" t="s">
        <v>126</v>
      </c>
      <c r="B83" s="14">
        <v>29915</v>
      </c>
      <c r="C83" s="15">
        <v>1338.0777536353</v>
      </c>
      <c r="D83" s="14">
        <v>7715</v>
      </c>
      <c r="E83" s="15">
        <v>1411.3350615683732</v>
      </c>
      <c r="F83" s="42"/>
      <c r="G83" s="42"/>
      <c r="H83" s="57"/>
      <c r="I83" s="58"/>
      <c r="J83" s="58"/>
      <c r="K83" s="58"/>
      <c r="L83" s="58"/>
    </row>
    <row r="84" spans="1:13" x14ac:dyDescent="0.2">
      <c r="A84" s="45" t="s">
        <v>9</v>
      </c>
      <c r="B84" s="14">
        <v>6391</v>
      </c>
      <c r="C84" s="15">
        <v>716.24456266624941</v>
      </c>
      <c r="D84" s="14">
        <v>1056</v>
      </c>
      <c r="E84" s="15">
        <v>740.96685606060601</v>
      </c>
      <c r="F84" s="42"/>
      <c r="G84" s="42"/>
      <c r="H84" s="57"/>
      <c r="I84" s="58"/>
      <c r="J84" s="58"/>
      <c r="K84" s="58"/>
      <c r="L84" s="58"/>
    </row>
    <row r="85" spans="1:13" x14ac:dyDescent="0.2">
      <c r="A85" s="45" t="s">
        <v>10</v>
      </c>
      <c r="B85" s="14">
        <v>29076</v>
      </c>
      <c r="C85" s="15">
        <v>698.73854725546846</v>
      </c>
      <c r="D85" s="14">
        <v>6965</v>
      </c>
      <c r="E85" s="15">
        <v>738.59727207465903</v>
      </c>
      <c r="F85" s="42"/>
      <c r="G85" s="42"/>
      <c r="H85" s="59"/>
      <c r="I85" s="58"/>
      <c r="J85" s="58"/>
      <c r="K85" s="58"/>
      <c r="L85" s="58"/>
    </row>
    <row r="86" spans="1:13" x14ac:dyDescent="0.2">
      <c r="A86" s="110" t="s">
        <v>11</v>
      </c>
      <c r="B86" s="16">
        <v>89325</v>
      </c>
      <c r="C86" s="17">
        <v>970.98699132381751</v>
      </c>
      <c r="D86" s="16">
        <v>21182</v>
      </c>
      <c r="E86" s="17">
        <v>1039.4035029742233</v>
      </c>
      <c r="F86" s="43"/>
      <c r="G86" s="43"/>
      <c r="I86" s="60"/>
      <c r="J86" s="60"/>
      <c r="K86" s="60"/>
      <c r="L86" s="60"/>
    </row>
    <row r="87" spans="1:13" x14ac:dyDescent="0.2">
      <c r="A87" s="109" t="s">
        <v>55</v>
      </c>
      <c r="B87" s="18"/>
      <c r="C87" s="19"/>
      <c r="D87" s="18"/>
      <c r="E87" s="19"/>
      <c r="F87" s="44"/>
      <c r="G87" s="44"/>
      <c r="H87" s="59"/>
    </row>
    <row r="88" spans="1:13" x14ac:dyDescent="0.2">
      <c r="A88" s="45" t="s">
        <v>53</v>
      </c>
      <c r="B88" s="14">
        <v>30425</v>
      </c>
      <c r="C88" s="15">
        <v>943.4252752670501</v>
      </c>
      <c r="D88" s="14">
        <v>6785</v>
      </c>
      <c r="E88" s="15">
        <v>1005.0486366985998</v>
      </c>
      <c r="F88" s="42"/>
      <c r="G88" s="42"/>
      <c r="H88" s="57"/>
      <c r="I88" s="60"/>
      <c r="J88" s="60"/>
      <c r="K88" s="60"/>
      <c r="L88" s="60"/>
    </row>
    <row r="89" spans="1:13" x14ac:dyDescent="0.2">
      <c r="A89" s="45" t="s">
        <v>126</v>
      </c>
      <c r="B89" s="14">
        <v>21630</v>
      </c>
      <c r="C89" s="15">
        <v>1460.6149791955618</v>
      </c>
      <c r="D89" s="14">
        <v>5121</v>
      </c>
      <c r="E89" s="15">
        <v>1576.8357742628393</v>
      </c>
      <c r="F89" s="42"/>
      <c r="G89" s="42"/>
      <c r="H89" s="57"/>
      <c r="I89" s="58"/>
      <c r="J89" s="58"/>
      <c r="K89" s="58"/>
      <c r="L89" s="58"/>
    </row>
    <row r="90" spans="1:13" x14ac:dyDescent="0.2">
      <c r="A90" s="45" t="s">
        <v>9</v>
      </c>
      <c r="B90" s="14">
        <v>5813</v>
      </c>
      <c r="C90" s="15">
        <v>685.70101496645452</v>
      </c>
      <c r="D90" s="14">
        <v>957</v>
      </c>
      <c r="E90" s="15">
        <v>714.90700104493203</v>
      </c>
      <c r="F90" s="42"/>
      <c r="G90" s="42"/>
      <c r="I90" s="58"/>
      <c r="J90" s="58"/>
      <c r="K90" s="58"/>
      <c r="L90" s="58"/>
    </row>
    <row r="91" spans="1:13" x14ac:dyDescent="0.2">
      <c r="A91" s="45" t="s">
        <v>10</v>
      </c>
      <c r="B91" s="14">
        <v>20917</v>
      </c>
      <c r="C91" s="15">
        <v>663.02089209733708</v>
      </c>
      <c r="D91" s="14">
        <v>5043</v>
      </c>
      <c r="E91" s="15">
        <v>699.7580805076343</v>
      </c>
      <c r="F91" s="42"/>
      <c r="G91" s="42"/>
    </row>
    <row r="92" spans="1:13" x14ac:dyDescent="0.2">
      <c r="A92" s="110" t="s">
        <v>11</v>
      </c>
      <c r="B92" s="16">
        <v>78785</v>
      </c>
      <c r="C92" s="17">
        <v>991.95534682998027</v>
      </c>
      <c r="D92" s="16">
        <v>17906</v>
      </c>
      <c r="E92" s="17">
        <v>1067.0879034960349</v>
      </c>
      <c r="F92" s="43"/>
      <c r="G92" s="43"/>
      <c r="H92" s="4"/>
      <c r="M92" s="4"/>
    </row>
    <row r="93" spans="1:13" x14ac:dyDescent="0.2">
      <c r="A93" s="109" t="s">
        <v>85</v>
      </c>
      <c r="B93" s="20"/>
      <c r="C93" s="21"/>
      <c r="D93" s="20"/>
      <c r="E93" s="21"/>
      <c r="F93" s="61"/>
      <c r="G93" s="61"/>
      <c r="H93" s="4"/>
      <c r="I93" s="4"/>
      <c r="J93" s="4"/>
      <c r="K93" s="4"/>
      <c r="L93" s="4"/>
      <c r="M93" s="4"/>
    </row>
    <row r="94" spans="1:13" x14ac:dyDescent="0.2">
      <c r="A94" s="45" t="s">
        <v>53</v>
      </c>
      <c r="B94" s="14">
        <v>34298</v>
      </c>
      <c r="C94" s="15">
        <v>385.86661029797654</v>
      </c>
      <c r="D94" s="14">
        <v>7399</v>
      </c>
      <c r="E94" s="15">
        <v>248.71644816867146</v>
      </c>
      <c r="F94" s="42"/>
      <c r="G94" s="42"/>
      <c r="H94" s="106"/>
      <c r="I94" s="4"/>
      <c r="J94" s="4"/>
      <c r="K94" s="4"/>
      <c r="L94" s="4"/>
      <c r="M94" s="106"/>
    </row>
    <row r="95" spans="1:13" ht="1.5" customHeight="1" x14ac:dyDescent="0.2">
      <c r="A95" s="45"/>
      <c r="B95" s="22">
        <v>0</v>
      </c>
      <c r="C95" s="15"/>
      <c r="D95" s="14">
        <v>0</v>
      </c>
      <c r="E95" s="15"/>
      <c r="F95" s="42"/>
      <c r="G95" s="42"/>
      <c r="H95" s="57"/>
      <c r="I95" s="106"/>
      <c r="J95" s="106"/>
      <c r="K95" s="106"/>
      <c r="L95" s="106"/>
    </row>
    <row r="96" spans="1:13" x14ac:dyDescent="0.2">
      <c r="A96" s="45" t="s">
        <v>9</v>
      </c>
      <c r="B96" s="14">
        <v>842</v>
      </c>
      <c r="C96" s="15">
        <v>259.06532066508316</v>
      </c>
      <c r="D96" s="14">
        <v>145</v>
      </c>
      <c r="E96" s="15">
        <v>245.35862068965517</v>
      </c>
      <c r="F96" s="42"/>
      <c r="G96" s="42"/>
      <c r="H96" s="57"/>
      <c r="I96" s="58"/>
      <c r="J96" s="58"/>
      <c r="K96" s="58"/>
      <c r="L96" s="58"/>
    </row>
    <row r="97" spans="1:12" x14ac:dyDescent="0.2">
      <c r="A97" s="45" t="s">
        <v>10</v>
      </c>
      <c r="B97" s="14">
        <v>9396</v>
      </c>
      <c r="C97" s="15">
        <v>117.08056619838229</v>
      </c>
      <c r="D97" s="14">
        <v>2208</v>
      </c>
      <c r="E97" s="15">
        <v>125.1784420289855</v>
      </c>
      <c r="F97" s="42"/>
      <c r="G97" s="42"/>
      <c r="H97" s="59"/>
      <c r="I97" s="58"/>
      <c r="J97" s="58"/>
      <c r="K97" s="58"/>
      <c r="L97" s="58"/>
    </row>
    <row r="98" spans="1:12" x14ac:dyDescent="0.2">
      <c r="A98" s="110" t="s">
        <v>11</v>
      </c>
      <c r="B98" s="16">
        <v>44536</v>
      </c>
      <c r="C98" s="17">
        <v>326.76201275372733</v>
      </c>
      <c r="D98" s="16">
        <v>9752</v>
      </c>
      <c r="E98" s="17">
        <v>220.69554963084497</v>
      </c>
      <c r="F98" s="43"/>
      <c r="G98" s="43"/>
      <c r="I98" s="60"/>
      <c r="J98" s="60"/>
      <c r="K98" s="60"/>
      <c r="L98" s="60"/>
    </row>
    <row r="99" spans="1:12" x14ac:dyDescent="0.2">
      <c r="A99" s="109" t="s">
        <v>125</v>
      </c>
      <c r="B99" s="20"/>
      <c r="C99" s="21"/>
      <c r="D99" s="20"/>
      <c r="E99" s="21"/>
      <c r="F99" s="61"/>
      <c r="G99" s="61"/>
      <c r="H99" s="57"/>
    </row>
    <row r="100" spans="1:12" x14ac:dyDescent="0.2">
      <c r="A100" s="45" t="s">
        <v>53</v>
      </c>
      <c r="B100" s="14">
        <v>29092</v>
      </c>
      <c r="C100" s="15">
        <v>2517.0348893166506</v>
      </c>
      <c r="D100" s="14">
        <v>3791</v>
      </c>
      <c r="E100" s="15">
        <v>2862.3262991295173</v>
      </c>
      <c r="F100" s="42"/>
      <c r="G100" s="42"/>
      <c r="H100" s="57"/>
      <c r="J100" s="3"/>
      <c r="L100" s="3"/>
    </row>
    <row r="101" spans="1:12" x14ac:dyDescent="0.2">
      <c r="A101" s="45" t="s">
        <v>126</v>
      </c>
      <c r="B101" s="14">
        <v>59294</v>
      </c>
      <c r="C101" s="15">
        <v>2588.7571255101698</v>
      </c>
      <c r="D101" s="14">
        <v>10287</v>
      </c>
      <c r="E101" s="15">
        <v>2483.1974336541266</v>
      </c>
      <c r="F101" s="42"/>
      <c r="G101" s="42"/>
      <c r="H101" s="57"/>
      <c r="J101" s="3"/>
      <c r="L101" s="3"/>
    </row>
    <row r="102" spans="1:12" x14ac:dyDescent="0.2">
      <c r="A102" s="45" t="s">
        <v>9</v>
      </c>
      <c r="B102" s="14">
        <v>3712</v>
      </c>
      <c r="C102" s="15">
        <v>1968.1589439655172</v>
      </c>
      <c r="D102" s="14">
        <v>225</v>
      </c>
      <c r="E102" s="15">
        <v>2030.8888888888891</v>
      </c>
      <c r="F102" s="42"/>
      <c r="G102" s="42"/>
      <c r="H102" s="57"/>
      <c r="J102" s="3"/>
      <c r="L102" s="3"/>
    </row>
    <row r="103" spans="1:12" x14ac:dyDescent="0.2">
      <c r="A103" s="45" t="s">
        <v>10</v>
      </c>
      <c r="B103" s="14">
        <v>37325</v>
      </c>
      <c r="C103" s="15">
        <v>1304.7946952444743</v>
      </c>
      <c r="D103" s="14">
        <v>4602</v>
      </c>
      <c r="E103" s="15">
        <v>1309.3446327683616</v>
      </c>
      <c r="F103" s="42"/>
      <c r="G103" s="42"/>
      <c r="H103" s="57"/>
      <c r="J103" s="3"/>
      <c r="L103" s="3"/>
    </row>
    <row r="104" spans="1:12" x14ac:dyDescent="0.2">
      <c r="A104" s="110" t="s">
        <v>11</v>
      </c>
      <c r="B104" s="16">
        <v>129423</v>
      </c>
      <c r="C104" s="17">
        <v>2184.5469661497568</v>
      </c>
      <c r="D104" s="16">
        <v>18905</v>
      </c>
      <c r="E104" s="17">
        <v>2268.0923565194394</v>
      </c>
      <c r="F104" s="43"/>
      <c r="G104" s="43"/>
      <c r="H104" s="57"/>
      <c r="J104" s="3"/>
      <c r="L104" s="3"/>
    </row>
    <row r="105" spans="1:12" ht="21" customHeight="1" x14ac:dyDescent="0.2">
      <c r="A105" s="111" t="s">
        <v>94</v>
      </c>
      <c r="B105" s="23">
        <v>90189</v>
      </c>
      <c r="C105" s="24">
        <v>469.264067680094</v>
      </c>
      <c r="D105" s="23">
        <v>24955</v>
      </c>
      <c r="E105" s="24">
        <v>497.18341013824886</v>
      </c>
      <c r="F105" s="25"/>
      <c r="G105" s="25"/>
      <c r="H105" s="57"/>
      <c r="J105" s="3"/>
      <c r="L105" s="3"/>
    </row>
    <row r="106" spans="1:12" ht="18.75" customHeight="1" x14ac:dyDescent="0.2">
      <c r="A106" s="111" t="s">
        <v>132</v>
      </c>
      <c r="B106" s="23"/>
      <c r="C106" s="24"/>
      <c r="D106" s="23"/>
      <c r="E106" s="24"/>
      <c r="F106" s="25"/>
      <c r="G106" s="25"/>
      <c r="H106" s="57"/>
      <c r="J106" s="3"/>
      <c r="L106" s="3"/>
    </row>
    <row r="107" spans="1:12" x14ac:dyDescent="0.2">
      <c r="A107" s="112" t="s">
        <v>104</v>
      </c>
      <c r="B107" s="14">
        <v>312878</v>
      </c>
      <c r="C107" s="15">
        <v>920.15990258183706</v>
      </c>
      <c r="D107" s="14">
        <v>72829</v>
      </c>
      <c r="E107" s="15">
        <v>888.15675074489559</v>
      </c>
      <c r="F107" s="42"/>
      <c r="G107" s="42"/>
      <c r="H107" s="63"/>
      <c r="J107" s="3"/>
      <c r="L107" s="3"/>
    </row>
    <row r="108" spans="1:12" x14ac:dyDescent="0.2">
      <c r="A108" s="45" t="s">
        <v>126</v>
      </c>
      <c r="B108" s="14">
        <v>227639</v>
      </c>
      <c r="C108" s="15">
        <v>2024.1895764785472</v>
      </c>
      <c r="D108" s="14">
        <v>56660</v>
      </c>
      <c r="E108" s="15">
        <v>2016.5353688669254</v>
      </c>
      <c r="F108" s="42"/>
      <c r="G108" s="42"/>
      <c r="H108" s="57"/>
      <c r="I108" s="61"/>
      <c r="J108" s="61"/>
      <c r="K108" s="61"/>
      <c r="L108" s="61"/>
    </row>
    <row r="109" spans="1:12" x14ac:dyDescent="0.2">
      <c r="A109" s="112" t="s">
        <v>9</v>
      </c>
      <c r="B109" s="14">
        <v>54513</v>
      </c>
      <c r="C109" s="15">
        <v>820.25173811751324</v>
      </c>
      <c r="D109" s="14">
        <v>8756</v>
      </c>
      <c r="E109" s="15">
        <v>808.78152124257656</v>
      </c>
      <c r="F109" s="42"/>
      <c r="G109" s="42"/>
      <c r="H109" s="57"/>
      <c r="I109" s="58"/>
      <c r="J109" s="58"/>
      <c r="K109" s="58"/>
      <c r="L109" s="58"/>
    </row>
    <row r="110" spans="1:12" x14ac:dyDescent="0.2">
      <c r="A110" s="112" t="s">
        <v>10</v>
      </c>
      <c r="B110" s="14">
        <v>224206</v>
      </c>
      <c r="C110" s="15">
        <v>867.82244453761268</v>
      </c>
      <c r="D110" s="14">
        <v>48978</v>
      </c>
      <c r="E110" s="15">
        <v>884.58591612560747</v>
      </c>
      <c r="F110" s="42"/>
      <c r="G110" s="42"/>
      <c r="H110" s="57"/>
      <c r="I110" s="26"/>
      <c r="J110" s="26"/>
      <c r="K110" s="26"/>
      <c r="L110" s="26"/>
    </row>
    <row r="111" spans="1:12" x14ac:dyDescent="0.2">
      <c r="A111" s="113" t="s">
        <v>11</v>
      </c>
      <c r="B111" s="16">
        <v>819236</v>
      </c>
      <c r="C111" s="41">
        <v>1205.9622172365473</v>
      </c>
      <c r="D111" s="16">
        <v>187223</v>
      </c>
      <c r="E111" s="17">
        <v>1224.9958712337693</v>
      </c>
      <c r="F111" s="43"/>
      <c r="G111" s="43"/>
      <c r="H111" s="64"/>
      <c r="I111" s="58"/>
      <c r="J111" s="58"/>
      <c r="K111" s="58"/>
      <c r="L111" s="58"/>
    </row>
    <row r="112" spans="1:12" x14ac:dyDescent="0.2">
      <c r="A112" s="114"/>
      <c r="B112" s="115"/>
      <c r="C112" s="27"/>
      <c r="D112" s="115"/>
      <c r="E112" s="27"/>
      <c r="H112" s="65"/>
      <c r="I112" s="64"/>
      <c r="J112" s="64"/>
      <c r="K112" s="64"/>
      <c r="L112" s="58"/>
    </row>
    <row r="113" spans="1:232" ht="35.1" customHeight="1" x14ac:dyDescent="0.2">
      <c r="A113" s="340" t="s">
        <v>306</v>
      </c>
      <c r="B113" s="340"/>
      <c r="C113" s="340"/>
      <c r="E113" s="28"/>
      <c r="F113" s="66"/>
      <c r="G113" s="66"/>
      <c r="H113" s="65"/>
      <c r="I113" s="108"/>
      <c r="J113" s="108"/>
      <c r="K113" s="108"/>
      <c r="L113" s="108"/>
    </row>
    <row r="114" spans="1:232" x14ac:dyDescent="0.2">
      <c r="A114" s="49" t="s">
        <v>108</v>
      </c>
      <c r="C114" s="69" t="s">
        <v>133</v>
      </c>
      <c r="D114" s="107"/>
      <c r="E114" s="107"/>
      <c r="F114" s="55"/>
      <c r="G114" s="55"/>
      <c r="H114" s="49" t="s">
        <v>88</v>
      </c>
      <c r="I114" s="105"/>
      <c r="J114" s="105" t="s">
        <v>133</v>
      </c>
      <c r="K114" s="107"/>
      <c r="L114" s="107"/>
      <c r="M114" s="107"/>
    </row>
    <row r="115" spans="1:232" x14ac:dyDescent="0.2">
      <c r="A115" s="50"/>
      <c r="B115" s="2"/>
      <c r="C115" s="3"/>
      <c r="D115" s="3"/>
      <c r="E115" s="3"/>
      <c r="F115" s="70"/>
      <c r="G115" s="70"/>
      <c r="H115" s="50"/>
      <c r="I115" s="2"/>
      <c r="J115" s="3"/>
      <c r="K115" s="3"/>
      <c r="L115" s="3"/>
    </row>
    <row r="116" spans="1:232" ht="28.5" customHeight="1" x14ac:dyDescent="0.2">
      <c r="A116" s="330" t="s">
        <v>1</v>
      </c>
      <c r="B116" s="330"/>
      <c r="C116" s="330"/>
      <c r="D116" s="330"/>
      <c r="E116" s="330"/>
      <c r="F116" s="70"/>
      <c r="G116" s="70"/>
      <c r="H116" s="344" t="s">
        <v>158</v>
      </c>
      <c r="I116" s="344"/>
      <c r="J116" s="344"/>
      <c r="K116" s="344"/>
      <c r="L116" s="344"/>
      <c r="M116" s="344"/>
    </row>
    <row r="117" spans="1:232" x14ac:dyDescent="0.2">
      <c r="A117" s="50"/>
      <c r="B117" s="2"/>
      <c r="C117" s="3"/>
      <c r="D117" s="3"/>
      <c r="E117" s="3"/>
      <c r="F117" s="70"/>
      <c r="G117" s="70"/>
      <c r="H117" s="50"/>
      <c r="I117" s="2"/>
      <c r="J117" s="3"/>
      <c r="K117" s="3"/>
      <c r="L117" s="3"/>
    </row>
    <row r="118" spans="1:232" x14ac:dyDescent="0.2">
      <c r="A118" s="332" t="str">
        <f>+$A$5</f>
        <v>Rilevazione al 02/04/2024</v>
      </c>
      <c r="B118" s="332"/>
      <c r="C118" s="332"/>
      <c r="D118" s="332"/>
      <c r="E118" s="332"/>
      <c r="F118" s="70"/>
      <c r="G118" s="70"/>
      <c r="H118" s="332" t="str">
        <f>+$A$5</f>
        <v>Rilevazione al 02/04/2024</v>
      </c>
      <c r="I118" s="332"/>
      <c r="J118" s="332"/>
      <c r="K118" s="332"/>
      <c r="L118" s="332"/>
      <c r="M118" s="332"/>
    </row>
    <row r="119" spans="1:232" x14ac:dyDescent="0.2">
      <c r="A119" s="71"/>
      <c r="B119" s="3"/>
      <c r="C119" s="5"/>
      <c r="D119" s="6"/>
      <c r="E119" s="5"/>
      <c r="F119" s="70"/>
      <c r="G119" s="70"/>
      <c r="H119" s="71"/>
      <c r="I119" s="3"/>
      <c r="J119" s="5"/>
      <c r="K119" s="6"/>
      <c r="L119" s="5"/>
    </row>
    <row r="120" spans="1:232" ht="13.5" customHeight="1" x14ac:dyDescent="0.2">
      <c r="A120" s="345" t="s">
        <v>92</v>
      </c>
      <c r="B120" s="72" t="s">
        <v>56</v>
      </c>
      <c r="C120" s="73" t="s">
        <v>193</v>
      </c>
      <c r="D120" s="73" t="s">
        <v>57</v>
      </c>
      <c r="E120" s="91" t="s">
        <v>58</v>
      </c>
      <c r="F120" s="70"/>
      <c r="G120" s="70"/>
      <c r="H120" s="345" t="s">
        <v>18</v>
      </c>
      <c r="I120" s="348" t="s">
        <v>22</v>
      </c>
      <c r="J120" s="349"/>
      <c r="K120" s="349"/>
      <c r="L120" s="349"/>
      <c r="M120" s="350"/>
    </row>
    <row r="121" spans="1:232" x14ac:dyDescent="0.2">
      <c r="A121" s="346"/>
      <c r="B121" s="74" t="s">
        <v>59</v>
      </c>
      <c r="C121" s="75" t="s">
        <v>128</v>
      </c>
      <c r="D121" s="75" t="s">
        <v>60</v>
      </c>
      <c r="E121" s="92" t="s">
        <v>61</v>
      </c>
      <c r="F121" s="70"/>
      <c r="G121" s="70"/>
      <c r="H121" s="346"/>
      <c r="I121" s="351"/>
      <c r="J121" s="352"/>
      <c r="K121" s="352"/>
      <c r="L121" s="352"/>
      <c r="M121" s="353"/>
    </row>
    <row r="122" spans="1:232" ht="13.5" customHeight="1" x14ac:dyDescent="0.2">
      <c r="A122" s="346"/>
      <c r="B122" s="74" t="s">
        <v>62</v>
      </c>
      <c r="C122" s="75" t="s">
        <v>62</v>
      </c>
      <c r="D122" s="75" t="s">
        <v>62</v>
      </c>
      <c r="E122" s="92" t="s">
        <v>105</v>
      </c>
      <c r="F122" s="76"/>
      <c r="G122" s="76"/>
      <c r="H122" s="346"/>
      <c r="I122" s="354" t="s">
        <v>195</v>
      </c>
      <c r="J122" s="354" t="s">
        <v>196</v>
      </c>
      <c r="K122" s="354" t="s">
        <v>197</v>
      </c>
      <c r="L122" s="357" t="s">
        <v>198</v>
      </c>
      <c r="M122" s="354" t="s">
        <v>11</v>
      </c>
    </row>
    <row r="123" spans="1:232" ht="15.6" customHeight="1" x14ac:dyDescent="0.2">
      <c r="A123" s="347"/>
      <c r="B123" s="126" t="s">
        <v>63</v>
      </c>
      <c r="C123" s="127" t="s">
        <v>63</v>
      </c>
      <c r="D123" s="127" t="s">
        <v>64</v>
      </c>
      <c r="E123" s="128" t="s">
        <v>129</v>
      </c>
      <c r="F123" s="76"/>
      <c r="G123" s="76"/>
      <c r="H123" s="347"/>
      <c r="I123" s="355"/>
      <c r="J123" s="356"/>
      <c r="K123" s="356"/>
      <c r="L123" s="358"/>
      <c r="M123" s="356"/>
    </row>
    <row r="124" spans="1:232" x14ac:dyDescent="0.2">
      <c r="A124" s="116"/>
      <c r="B124" s="37"/>
      <c r="C124" s="117"/>
      <c r="D124" s="117"/>
      <c r="E124" s="93"/>
      <c r="F124" s="76"/>
      <c r="G124" s="76"/>
      <c r="H124" s="77"/>
      <c r="I124" s="32"/>
      <c r="J124" s="289"/>
      <c r="K124" s="289"/>
      <c r="L124" s="289"/>
      <c r="M124" s="33"/>
    </row>
    <row r="125" spans="1:232" x14ac:dyDescent="0.2">
      <c r="A125" s="78" t="str">
        <f>+B10</f>
        <v>ANNO 2023</v>
      </c>
      <c r="B125" s="12"/>
      <c r="C125" s="55"/>
      <c r="D125" s="55"/>
      <c r="E125" s="13"/>
      <c r="F125" s="70"/>
      <c r="G125" s="70"/>
      <c r="H125" s="78" t="str">
        <f>+B10</f>
        <v>ANNO 2023</v>
      </c>
      <c r="I125" s="12"/>
      <c r="J125" s="55"/>
      <c r="K125" s="55"/>
      <c r="L125" s="55"/>
      <c r="M125" s="13"/>
    </row>
    <row r="126" spans="1:232" x14ac:dyDescent="0.2">
      <c r="A126" s="79" t="s">
        <v>131</v>
      </c>
      <c r="B126" s="38">
        <v>37.650063592840375</v>
      </c>
      <c r="C126" s="94">
        <v>110.64327001623427</v>
      </c>
      <c r="D126" s="94">
        <v>119.95700488239018</v>
      </c>
      <c r="E126" s="80">
        <v>51.510765127597246</v>
      </c>
      <c r="F126" s="70"/>
      <c r="G126" s="70"/>
      <c r="H126" s="79"/>
      <c r="I126" s="96"/>
      <c r="J126" s="97"/>
      <c r="K126" s="97"/>
      <c r="L126" s="97"/>
      <c r="M126" s="102"/>
    </row>
    <row r="127" spans="1:232" x14ac:dyDescent="0.2">
      <c r="A127" s="79" t="s">
        <v>52</v>
      </c>
      <c r="B127" s="38">
        <v>16.346387740209195</v>
      </c>
      <c r="C127" s="94">
        <v>119.16808562393577</v>
      </c>
      <c r="D127" s="94">
        <v>142.87158746208291</v>
      </c>
      <c r="E127" s="80">
        <v>49.43102969747433</v>
      </c>
      <c r="F127" s="70"/>
      <c r="G127" s="70"/>
      <c r="H127" s="79" t="s">
        <v>145</v>
      </c>
      <c r="I127" s="96">
        <v>952</v>
      </c>
      <c r="J127" s="97">
        <v>888</v>
      </c>
      <c r="K127" s="97">
        <v>241</v>
      </c>
      <c r="L127" s="97">
        <v>135</v>
      </c>
      <c r="M127" s="102">
        <v>2216</v>
      </c>
    </row>
    <row r="128" spans="1:232" s="29" customFormat="1" x14ac:dyDescent="0.2">
      <c r="A128" s="79" t="s">
        <v>54</v>
      </c>
      <c r="B128" s="38">
        <v>26.692561500229711</v>
      </c>
      <c r="C128" s="94">
        <v>124.94257194169487</v>
      </c>
      <c r="D128" s="94">
        <v>84.061405316299201</v>
      </c>
      <c r="E128" s="80">
        <v>57.904282115869023</v>
      </c>
      <c r="F128" s="70"/>
      <c r="G128" s="70"/>
      <c r="H128" s="79" t="s">
        <v>143</v>
      </c>
      <c r="I128" s="96">
        <v>3300</v>
      </c>
      <c r="J128" s="97">
        <v>1576</v>
      </c>
      <c r="K128" s="97">
        <v>411</v>
      </c>
      <c r="L128" s="97">
        <v>207</v>
      </c>
      <c r="M128" s="102">
        <v>5494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</row>
    <row r="129" spans="1:13" x14ac:dyDescent="0.2">
      <c r="A129" s="79" t="s">
        <v>55</v>
      </c>
      <c r="B129" s="38">
        <v>19.105998356614627</v>
      </c>
      <c r="C129" s="94">
        <v>71.092851273623666</v>
      </c>
      <c r="D129" s="94">
        <v>110.15497879377951</v>
      </c>
      <c r="E129" s="80">
        <v>55.607031795392523</v>
      </c>
      <c r="F129" s="70"/>
      <c r="G129" s="70"/>
      <c r="H129" s="79" t="s">
        <v>144</v>
      </c>
      <c r="I129" s="96">
        <v>1308</v>
      </c>
      <c r="J129" s="97">
        <v>875</v>
      </c>
      <c r="K129" s="97">
        <v>326</v>
      </c>
      <c r="L129" s="97">
        <v>131</v>
      </c>
      <c r="M129" s="102">
        <v>2640</v>
      </c>
    </row>
    <row r="130" spans="1:13" x14ac:dyDescent="0.2">
      <c r="A130" s="79" t="s">
        <v>85</v>
      </c>
      <c r="B130" s="38">
        <v>2.4549536416117559</v>
      </c>
      <c r="C130" s="94">
        <v>0</v>
      </c>
      <c r="D130" s="94">
        <v>82.569484299417894</v>
      </c>
      <c r="E130" s="80">
        <v>63.303844081192736</v>
      </c>
      <c r="F130" s="70"/>
      <c r="G130" s="70"/>
      <c r="H130" s="79" t="s">
        <v>307</v>
      </c>
      <c r="I130" s="96">
        <v>571</v>
      </c>
      <c r="J130" s="97">
        <v>432</v>
      </c>
      <c r="K130" s="97">
        <v>111</v>
      </c>
      <c r="L130" s="97">
        <v>50</v>
      </c>
      <c r="M130" s="102">
        <v>1164</v>
      </c>
    </row>
    <row r="131" spans="1:13" x14ac:dyDescent="0.2">
      <c r="A131" s="79" t="s">
        <v>125</v>
      </c>
      <c r="B131" s="38">
        <v>12.759521517943076</v>
      </c>
      <c r="C131" s="94">
        <v>203.81548191942804</v>
      </c>
      <c r="D131" s="94">
        <v>145.7569830811006</v>
      </c>
      <c r="E131" s="80">
        <v>40.278775797192154</v>
      </c>
      <c r="F131" s="70"/>
      <c r="G131" s="70"/>
      <c r="H131" s="79"/>
      <c r="I131" s="96"/>
      <c r="J131" s="97"/>
      <c r="K131" s="97"/>
      <c r="L131" s="97"/>
      <c r="M131" s="102"/>
    </row>
    <row r="132" spans="1:13" x14ac:dyDescent="0.2">
      <c r="A132" s="79" t="s">
        <v>94</v>
      </c>
      <c r="B132" s="38" t="s">
        <v>65</v>
      </c>
      <c r="C132" s="94" t="s">
        <v>65</v>
      </c>
      <c r="D132" s="94">
        <v>138.20453224869263</v>
      </c>
      <c r="E132" s="80">
        <v>23.558305336570978</v>
      </c>
      <c r="F132" s="76"/>
      <c r="G132" s="76"/>
      <c r="H132" s="82" t="s">
        <v>11</v>
      </c>
      <c r="I132" s="98">
        <v>6131</v>
      </c>
      <c r="J132" s="99">
        <v>3771</v>
      </c>
      <c r="K132" s="99">
        <v>1089</v>
      </c>
      <c r="L132" s="99">
        <v>523</v>
      </c>
      <c r="M132" s="103">
        <v>11514</v>
      </c>
    </row>
    <row r="133" spans="1:13" ht="15" x14ac:dyDescent="0.2">
      <c r="A133" s="118" t="s">
        <v>156</v>
      </c>
      <c r="B133" s="39">
        <v>24.479430955278438</v>
      </c>
      <c r="C133" s="95">
        <v>102.22283094360296</v>
      </c>
      <c r="D133" s="95">
        <v>118.27318118115984</v>
      </c>
      <c r="E133" s="83">
        <v>48.299757334882742</v>
      </c>
      <c r="F133" s="81"/>
      <c r="G133" s="81"/>
      <c r="H133" s="85"/>
      <c r="I133" s="320"/>
      <c r="J133" s="320"/>
      <c r="K133" s="320"/>
      <c r="L133" s="320"/>
      <c r="M133" s="104"/>
    </row>
    <row r="134" spans="1:13" x14ac:dyDescent="0.2">
      <c r="A134" s="119"/>
      <c r="B134" s="84"/>
      <c r="D134" s="76"/>
      <c r="E134" s="86"/>
      <c r="H134" s="78" t="str">
        <f>+D10</f>
        <v>gennaio - marzo 2024</v>
      </c>
      <c r="I134" s="288"/>
      <c r="J134" s="288"/>
      <c r="K134" s="288"/>
      <c r="L134" s="288"/>
      <c r="M134" s="102"/>
    </row>
    <row r="135" spans="1:13" x14ac:dyDescent="0.2">
      <c r="A135" s="78" t="str">
        <f>+D10</f>
        <v>gennaio - marzo 2024</v>
      </c>
      <c r="B135" s="38"/>
      <c r="C135" s="132"/>
      <c r="D135" s="108"/>
      <c r="E135" s="87"/>
      <c r="H135" s="79"/>
      <c r="I135" s="96"/>
      <c r="J135" s="97"/>
      <c r="K135" s="97"/>
      <c r="L135" s="97"/>
      <c r="M135" s="102"/>
    </row>
    <row r="136" spans="1:13" x14ac:dyDescent="0.2">
      <c r="A136" s="79" t="s">
        <v>131</v>
      </c>
      <c r="B136" s="38">
        <v>27.312950754391395</v>
      </c>
      <c r="C136" s="94">
        <v>136.70191584443165</v>
      </c>
      <c r="D136" s="94">
        <v>111.18639075042344</v>
      </c>
      <c r="E136" s="80">
        <v>53.011123897199838</v>
      </c>
      <c r="H136" s="79" t="s">
        <v>145</v>
      </c>
      <c r="I136" s="96">
        <v>46</v>
      </c>
      <c r="J136" s="97">
        <v>35</v>
      </c>
      <c r="K136" s="97">
        <v>8</v>
      </c>
      <c r="L136" s="97">
        <v>5</v>
      </c>
      <c r="M136" s="102">
        <v>94</v>
      </c>
    </row>
    <row r="137" spans="1:13" x14ac:dyDescent="0.2">
      <c r="A137" s="79" t="s">
        <v>52</v>
      </c>
      <c r="B137" s="38">
        <v>10.799136069114471</v>
      </c>
      <c r="C137" s="94">
        <v>142.6025917926566</v>
      </c>
      <c r="D137" s="94">
        <v>135.36585365853659</v>
      </c>
      <c r="E137" s="80">
        <v>50.188412623645782</v>
      </c>
      <c r="H137" s="79" t="s">
        <v>143</v>
      </c>
      <c r="I137" s="96">
        <v>229</v>
      </c>
      <c r="J137" s="97">
        <v>229</v>
      </c>
      <c r="K137" s="97">
        <v>66</v>
      </c>
      <c r="L137" s="97">
        <v>41</v>
      </c>
      <c r="M137" s="102">
        <v>565</v>
      </c>
    </row>
    <row r="138" spans="1:13" x14ac:dyDescent="0.2">
      <c r="A138" s="79" t="s">
        <v>54</v>
      </c>
      <c r="B138" s="38">
        <v>19.390378259272861</v>
      </c>
      <c r="C138" s="94">
        <v>141.66360631656261</v>
      </c>
      <c r="D138" s="94">
        <v>100</v>
      </c>
      <c r="E138" s="80">
        <v>58.738551600415448</v>
      </c>
      <c r="H138" s="79" t="s">
        <v>144</v>
      </c>
      <c r="I138" s="96">
        <v>189</v>
      </c>
      <c r="J138" s="97">
        <v>164</v>
      </c>
      <c r="K138" s="97">
        <v>59</v>
      </c>
      <c r="L138" s="97">
        <v>39</v>
      </c>
      <c r="M138" s="102">
        <v>451</v>
      </c>
    </row>
    <row r="139" spans="1:13" x14ac:dyDescent="0.2">
      <c r="A139" s="79" t="s">
        <v>55</v>
      </c>
      <c r="B139" s="38">
        <v>14.104642593957259</v>
      </c>
      <c r="C139" s="94">
        <v>75.475313190862195</v>
      </c>
      <c r="D139" s="94">
        <v>105.60339878286831</v>
      </c>
      <c r="E139" s="80">
        <v>56.171115827097061</v>
      </c>
      <c r="H139" s="79" t="s">
        <v>307</v>
      </c>
      <c r="I139" s="96">
        <f>45+9</f>
        <v>54</v>
      </c>
      <c r="J139" s="97">
        <f>69+8</f>
        <v>77</v>
      </c>
      <c r="K139" s="97">
        <v>19</v>
      </c>
      <c r="L139" s="97">
        <v>16</v>
      </c>
      <c r="M139" s="102">
        <f>SUM(I139:L139)</f>
        <v>166</v>
      </c>
    </row>
    <row r="140" spans="1:13" x14ac:dyDescent="0.2">
      <c r="A140" s="79" t="s">
        <v>85</v>
      </c>
      <c r="B140" s="38">
        <v>1.9597242870658196</v>
      </c>
      <c r="C140" s="94">
        <v>0</v>
      </c>
      <c r="D140" s="94">
        <v>88.335264580919272</v>
      </c>
      <c r="E140" s="80">
        <v>61.525840853158329</v>
      </c>
      <c r="H140" s="79"/>
      <c r="I140" s="96"/>
      <c r="J140" s="97"/>
      <c r="K140" s="97"/>
      <c r="L140" s="97"/>
      <c r="M140" s="102"/>
    </row>
    <row r="141" spans="1:13" x14ac:dyDescent="0.2">
      <c r="A141" s="79" t="s">
        <v>125</v>
      </c>
      <c r="B141" s="38">
        <v>5.9351094697968874</v>
      </c>
      <c r="C141" s="94">
        <v>271.35320495911367</v>
      </c>
      <c r="D141" s="94">
        <v>112.67859151760602</v>
      </c>
      <c r="E141" s="80">
        <v>43.05739222427929</v>
      </c>
      <c r="H141" s="88" t="s">
        <v>11</v>
      </c>
      <c r="I141" s="100">
        <f>SUM(I136:I140)</f>
        <v>518</v>
      </c>
      <c r="J141" s="101">
        <f>SUM(J136:J140)</f>
        <v>505</v>
      </c>
      <c r="K141" s="101">
        <f>SUM(K136:K140)</f>
        <v>152</v>
      </c>
      <c r="L141" s="101">
        <f>SUM(L136:L140)</f>
        <v>101</v>
      </c>
      <c r="M141" s="101">
        <f>SUM(M136:M140)</f>
        <v>1276</v>
      </c>
    </row>
    <row r="142" spans="1:13" x14ac:dyDescent="0.2">
      <c r="A142" s="79" t="s">
        <v>94</v>
      </c>
      <c r="B142" s="38" t="s">
        <v>65</v>
      </c>
      <c r="C142" s="94" t="s">
        <v>65</v>
      </c>
      <c r="D142" s="94">
        <v>135.93646591661152</v>
      </c>
      <c r="E142" s="80">
        <v>23.402123822881187</v>
      </c>
      <c r="H142" s="322"/>
      <c r="I142" s="321"/>
      <c r="J142" s="321"/>
      <c r="K142" s="321"/>
      <c r="L142" s="321"/>
      <c r="M142" s="321"/>
    </row>
    <row r="143" spans="1:13" ht="15" x14ac:dyDescent="0.2">
      <c r="A143" s="120" t="s">
        <v>156</v>
      </c>
      <c r="B143" s="89">
        <v>18.289677068972722</v>
      </c>
      <c r="C143" s="90">
        <v>118.35234156327026</v>
      </c>
      <c r="D143" s="90">
        <v>109.54592767524372</v>
      </c>
      <c r="E143" s="130">
        <v>49.325136334745196</v>
      </c>
      <c r="H143" s="323"/>
      <c r="I143" s="324"/>
      <c r="J143" s="324"/>
      <c r="K143" s="324"/>
      <c r="L143" s="324"/>
      <c r="M143" s="324"/>
    </row>
    <row r="144" spans="1:13" x14ac:dyDescent="0.2">
      <c r="A144" s="283" t="s">
        <v>157</v>
      </c>
      <c r="B144" s="40"/>
      <c r="C144" s="76"/>
      <c r="D144" s="40"/>
      <c r="E144" s="40"/>
    </row>
    <row r="145" spans="9:13" x14ac:dyDescent="0.2">
      <c r="I145" s="56"/>
      <c r="J145" s="56"/>
      <c r="K145" s="121"/>
      <c r="M145" s="56"/>
    </row>
    <row r="146" spans="9:13" x14ac:dyDescent="0.2">
      <c r="I146" s="56"/>
      <c r="J146" s="56"/>
      <c r="K146" s="121"/>
      <c r="M146" s="121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85" zoomScaleNormal="50" zoomScaleSheetLayoutView="85" workbookViewId="0">
      <selection activeCell="A33" sqref="A33"/>
    </sheetView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134</v>
      </c>
      <c r="B1" s="359" t="s">
        <v>116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64" t="s">
        <v>101</v>
      </c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A3" s="359" t="s">
        <v>102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">
        <v>194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26594</v>
      </c>
      <c r="C17" s="15">
        <v>1080.1472655486195</v>
      </c>
      <c r="D17" s="151">
        <v>33122</v>
      </c>
      <c r="E17" s="15">
        <v>2100.4839692651394</v>
      </c>
      <c r="F17" s="151">
        <v>8924</v>
      </c>
      <c r="G17" s="15">
        <v>762.99254482294873</v>
      </c>
      <c r="H17" s="151">
        <v>32665</v>
      </c>
      <c r="I17" s="15">
        <v>895.57790570947452</v>
      </c>
      <c r="J17" s="151">
        <v>101305</v>
      </c>
      <c r="K17" s="15">
        <v>1326.2984469670748</v>
      </c>
    </row>
    <row r="18" spans="1:214" x14ac:dyDescent="0.2">
      <c r="A18" s="150" t="s">
        <v>14</v>
      </c>
      <c r="B18" s="151">
        <v>24205</v>
      </c>
      <c r="C18" s="15">
        <v>1057.5890873786395</v>
      </c>
      <c r="D18" s="151">
        <v>26788</v>
      </c>
      <c r="E18" s="15">
        <v>2106.7270990742149</v>
      </c>
      <c r="F18" s="151">
        <v>10132</v>
      </c>
      <c r="G18" s="15">
        <v>768.54898440584316</v>
      </c>
      <c r="H18" s="151">
        <v>27213</v>
      </c>
      <c r="I18" s="15">
        <v>911.47752324256669</v>
      </c>
      <c r="J18" s="151">
        <v>88338</v>
      </c>
      <c r="K18" s="15">
        <v>1297.5721155108779</v>
      </c>
    </row>
    <row r="19" spans="1:214" x14ac:dyDescent="0.2">
      <c r="A19" s="150" t="s">
        <v>15</v>
      </c>
      <c r="B19" s="151">
        <v>23262</v>
      </c>
      <c r="C19" s="15">
        <v>1084.4516464620392</v>
      </c>
      <c r="D19" s="151">
        <v>24580</v>
      </c>
      <c r="E19" s="15">
        <v>2136.8630244100887</v>
      </c>
      <c r="F19" s="151">
        <v>8020</v>
      </c>
      <c r="G19" s="15">
        <v>764.2427518703239</v>
      </c>
      <c r="H19" s="151">
        <v>25655</v>
      </c>
      <c r="I19" s="15">
        <v>918.60289807055119</v>
      </c>
      <c r="J19" s="151">
        <v>81517</v>
      </c>
      <c r="K19" s="15">
        <v>1318.0881479936688</v>
      </c>
    </row>
    <row r="20" spans="1:214" x14ac:dyDescent="0.2">
      <c r="A20" s="150" t="s">
        <v>16</v>
      </c>
      <c r="B20" s="151">
        <v>22648</v>
      </c>
      <c r="C20" s="15">
        <v>1037.2417096432341</v>
      </c>
      <c r="D20" s="151">
        <v>22512</v>
      </c>
      <c r="E20" s="15">
        <v>2115.437660358918</v>
      </c>
      <c r="F20" s="151">
        <v>9335</v>
      </c>
      <c r="G20" s="15">
        <v>764.07086770219655</v>
      </c>
      <c r="H20" s="151">
        <v>25293</v>
      </c>
      <c r="I20" s="15">
        <v>932.58730281105375</v>
      </c>
      <c r="J20" s="151">
        <v>79788</v>
      </c>
      <c r="K20" s="15">
        <v>1276.3161759913785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96709</v>
      </c>
      <c r="C22" s="154">
        <v>1065.4886792335772</v>
      </c>
      <c r="D22" s="153">
        <v>107002</v>
      </c>
      <c r="E22" s="154">
        <v>2113.5498524326649</v>
      </c>
      <c r="F22" s="153">
        <v>36411</v>
      </c>
      <c r="G22" s="154">
        <v>765.09055505204549</v>
      </c>
      <c r="H22" s="153">
        <v>110826</v>
      </c>
      <c r="I22" s="154">
        <v>913.25842428672024</v>
      </c>
      <c r="J22" s="153">
        <v>350948</v>
      </c>
      <c r="K22" s="154">
        <v>1305.7971446482084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">
        <v>201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22601</v>
      </c>
      <c r="C26" s="15">
        <v>1160.9494686075855</v>
      </c>
      <c r="D26" s="151">
        <v>30896</v>
      </c>
      <c r="E26" s="15">
        <v>2171.2485464137744</v>
      </c>
      <c r="F26" s="151">
        <v>6173</v>
      </c>
      <c r="G26" s="15">
        <v>810.45788595496583</v>
      </c>
      <c r="H26" s="151">
        <v>26361</v>
      </c>
      <c r="I26" s="15">
        <v>987.62220135806888</v>
      </c>
      <c r="J26" s="151">
        <v>86031</v>
      </c>
      <c r="K26" s="15">
        <v>1445.5159118224819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22601</v>
      </c>
      <c r="C31" s="154">
        <v>1160.9494686075855</v>
      </c>
      <c r="D31" s="153">
        <v>30896</v>
      </c>
      <c r="E31" s="154">
        <v>2171.2485464137744</v>
      </c>
      <c r="F31" s="153">
        <v>6173</v>
      </c>
      <c r="G31" s="154">
        <v>810.45788595496583</v>
      </c>
      <c r="H31" s="153">
        <v>26361</v>
      </c>
      <c r="I31" s="154">
        <v>987.62220135806888</v>
      </c>
      <c r="J31" s="153">
        <v>86031</v>
      </c>
      <c r="K31" s="154">
        <v>1445.5159118224819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  <c r="E35" s="287"/>
      <c r="F35" s="287"/>
      <c r="G35" s="287"/>
      <c r="H35" s="287"/>
      <c r="I35" s="287"/>
      <c r="J35" s="287"/>
    </row>
    <row r="36" spans="1:11" x14ac:dyDescent="0.2">
      <c r="B36" s="66"/>
      <c r="C36" s="66"/>
      <c r="H36" s="135"/>
    </row>
    <row r="37" spans="1:11" x14ac:dyDescent="0.2">
      <c r="C37" s="287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27"/>
  <sheetViews>
    <sheetView showGridLines="0" view="pageBreakPreview" topLeftCell="A241" zoomScale="75" zoomScaleNormal="50" zoomScaleSheetLayoutView="75" workbookViewId="0">
      <selection activeCell="A280" sqref="A280"/>
    </sheetView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89</v>
      </c>
      <c r="B1" s="359" t="s">
        <v>116</v>
      </c>
      <c r="C1" s="359"/>
      <c r="D1" s="359"/>
      <c r="E1" s="359"/>
      <c r="F1" s="359"/>
      <c r="H1" s="359" t="s">
        <v>116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 t="s">
        <v>101</v>
      </c>
      <c r="C2" s="378"/>
      <c r="D2" s="378"/>
      <c r="E2" s="378"/>
      <c r="F2" s="378"/>
      <c r="H2" s="378" t="s">
        <v>101</v>
      </c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">
        <v>202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41811</v>
      </c>
      <c r="C14" s="185">
        <v>73986</v>
      </c>
      <c r="D14" s="185">
        <v>22337</v>
      </c>
      <c r="E14" s="185">
        <v>21419</v>
      </c>
      <c r="F14" s="186">
        <v>159553</v>
      </c>
    </row>
    <row r="15" spans="1:13" ht="15" customHeight="1" x14ac:dyDescent="0.2">
      <c r="A15" s="184" t="s">
        <v>27</v>
      </c>
      <c r="B15" s="185">
        <v>54898</v>
      </c>
      <c r="C15" s="185">
        <v>33016</v>
      </c>
      <c r="D15" s="185">
        <v>14074</v>
      </c>
      <c r="E15" s="185">
        <v>89407</v>
      </c>
      <c r="F15" s="186">
        <v>191395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96709</v>
      </c>
      <c r="C17" s="192">
        <v>107002</v>
      </c>
      <c r="D17" s="192">
        <v>36411</v>
      </c>
      <c r="E17" s="192">
        <v>110826</v>
      </c>
      <c r="F17" s="193">
        <v>350948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284"/>
      <c r="C19" s="285" t="s">
        <v>117</v>
      </c>
      <c r="D19" s="284" t="s">
        <v>203</v>
      </c>
      <c r="E19" s="284"/>
      <c r="F19" s="286"/>
      <c r="H19" s="165"/>
    </row>
    <row r="20" spans="1:13" x14ac:dyDescent="0.2">
      <c r="A20" s="184" t="s">
        <v>26</v>
      </c>
      <c r="B20" s="185">
        <v>12087</v>
      </c>
      <c r="C20" s="185">
        <v>21336</v>
      </c>
      <c r="D20" s="185">
        <v>5481</v>
      </c>
      <c r="E20" s="185">
        <v>6177</v>
      </c>
      <c r="F20" s="186">
        <v>45081</v>
      </c>
    </row>
    <row r="21" spans="1:13" x14ac:dyDescent="0.2">
      <c r="A21" s="184" t="s">
        <v>27</v>
      </c>
      <c r="B21" s="185">
        <v>14507</v>
      </c>
      <c r="C21" s="185">
        <v>11786</v>
      </c>
      <c r="D21" s="185">
        <v>3443</v>
      </c>
      <c r="E21" s="185">
        <v>26488</v>
      </c>
      <c r="F21" s="186">
        <v>56224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26594</v>
      </c>
      <c r="C23" s="192">
        <v>33122</v>
      </c>
      <c r="D23" s="192">
        <v>8924</v>
      </c>
      <c r="E23" s="192">
        <v>32665</v>
      </c>
      <c r="F23" s="193">
        <v>101305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">
        <v>204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10079</v>
      </c>
      <c r="C26" s="185">
        <v>22219</v>
      </c>
      <c r="D26" s="185">
        <v>3718</v>
      </c>
      <c r="E26" s="185">
        <v>4721</v>
      </c>
      <c r="F26" s="186">
        <v>40737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12522</v>
      </c>
      <c r="C27" s="185">
        <v>8677</v>
      </c>
      <c r="D27" s="185">
        <v>2455</v>
      </c>
      <c r="E27" s="185">
        <v>21640</v>
      </c>
      <c r="F27" s="186">
        <v>45294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22601</v>
      </c>
      <c r="C29" s="206">
        <v>30896</v>
      </c>
      <c r="D29" s="206">
        <v>6173</v>
      </c>
      <c r="E29" s="206">
        <v>26361</v>
      </c>
      <c r="F29" s="207">
        <v>86031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25</v>
      </c>
      <c r="B38" s="359" t="s">
        <v>116</v>
      </c>
      <c r="C38" s="359"/>
      <c r="D38" s="359"/>
      <c r="E38" s="359"/>
      <c r="F38" s="359"/>
      <c r="H38" s="359" t="s">
        <v>116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 t="s">
        <v>101</v>
      </c>
      <c r="C39" s="378"/>
      <c r="D39" s="378"/>
      <c r="E39" s="378"/>
      <c r="F39" s="378"/>
      <c r="H39" s="378" t="s">
        <v>101</v>
      </c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67.239999999999995</v>
      </c>
      <c r="C51" s="212">
        <v>61.2</v>
      </c>
      <c r="D51" s="212">
        <v>55.09</v>
      </c>
      <c r="E51" s="212">
        <v>77.42</v>
      </c>
      <c r="F51" s="213">
        <v>64.11</v>
      </c>
    </row>
    <row r="52" spans="1:6" s="49" customFormat="1" x14ac:dyDescent="0.2">
      <c r="A52" s="184" t="s">
        <v>27</v>
      </c>
      <c r="B52" s="212">
        <v>67.319999999999993</v>
      </c>
      <c r="C52" s="212">
        <v>60.96</v>
      </c>
      <c r="D52" s="212">
        <v>54.03</v>
      </c>
      <c r="E52" s="212">
        <v>75.180000000000007</v>
      </c>
      <c r="F52" s="213">
        <v>68.92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67.290000000000006</v>
      </c>
      <c r="C54" s="217">
        <v>61.13</v>
      </c>
      <c r="D54" s="217">
        <v>54.68</v>
      </c>
      <c r="E54" s="217">
        <v>75.62</v>
      </c>
      <c r="F54" s="218">
        <v>66.73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5" t="str">
        <f>+$D$19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67.27</v>
      </c>
      <c r="C57" s="212">
        <v>61.07</v>
      </c>
      <c r="D57" s="212">
        <v>55.1</v>
      </c>
      <c r="E57" s="212">
        <v>77.599999999999994</v>
      </c>
      <c r="F57" s="213">
        <v>64.27</v>
      </c>
    </row>
    <row r="58" spans="1:6" x14ac:dyDescent="0.2">
      <c r="A58" s="184" t="s">
        <v>27</v>
      </c>
      <c r="B58" s="212">
        <v>67.33</v>
      </c>
      <c r="C58" s="212">
        <v>60.87</v>
      </c>
      <c r="D58" s="212">
        <v>54.08</v>
      </c>
      <c r="E58" s="212">
        <v>75.42</v>
      </c>
      <c r="F58" s="213">
        <v>68.98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67.3</v>
      </c>
      <c r="C60" s="217">
        <v>61</v>
      </c>
      <c r="D60" s="217">
        <v>54.71</v>
      </c>
      <c r="E60" s="217">
        <v>75.83</v>
      </c>
      <c r="F60" s="218">
        <v>66.88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+$B$25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67.319999999999993</v>
      </c>
      <c r="C63" s="212">
        <v>61.24</v>
      </c>
      <c r="D63" s="212">
        <v>55.31</v>
      </c>
      <c r="E63" s="212">
        <v>78.680000000000007</v>
      </c>
      <c r="F63" s="213">
        <v>64.22</v>
      </c>
    </row>
    <row r="64" spans="1:6" x14ac:dyDescent="0.2">
      <c r="A64" s="184" t="s">
        <v>27</v>
      </c>
      <c r="B64" s="212">
        <v>67.33</v>
      </c>
      <c r="C64" s="212">
        <v>61.12</v>
      </c>
      <c r="D64" s="212">
        <v>53.99</v>
      </c>
      <c r="E64" s="212">
        <v>75.790000000000006</v>
      </c>
      <c r="F64" s="213">
        <v>69.459999999999994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67.33</v>
      </c>
      <c r="C66" s="225">
        <v>61.21</v>
      </c>
      <c r="D66" s="225">
        <v>54.78</v>
      </c>
      <c r="E66" s="225">
        <v>76.3</v>
      </c>
      <c r="F66" s="226">
        <v>66.98</v>
      </c>
    </row>
    <row r="67" spans="1:13" ht="15" customHeight="1" x14ac:dyDescent="0.2"/>
    <row r="74" spans="1:13" x14ac:dyDescent="0.2">
      <c r="A74" s="2" t="s">
        <v>135</v>
      </c>
      <c r="B74" s="359" t="s">
        <v>116</v>
      </c>
      <c r="C74" s="359"/>
      <c r="D74" s="359"/>
      <c r="E74" s="359"/>
      <c r="F74" s="359"/>
      <c r="H74" s="359" t="s">
        <v>116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 t="s">
        <v>101</v>
      </c>
      <c r="C75" s="378"/>
      <c r="D75" s="378"/>
      <c r="E75" s="378"/>
      <c r="F75" s="378"/>
      <c r="H75" s="378" t="s">
        <v>101</v>
      </c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22516</v>
      </c>
      <c r="C87" s="185">
        <v>44622</v>
      </c>
      <c r="D87" s="185">
        <v>7226</v>
      </c>
      <c r="E87" s="185">
        <v>34744</v>
      </c>
      <c r="F87" s="229">
        <v>109108</v>
      </c>
    </row>
    <row r="88" spans="1:13" x14ac:dyDescent="0.2">
      <c r="A88" s="228" t="s">
        <v>33</v>
      </c>
      <c r="B88" s="185">
        <v>15688</v>
      </c>
      <c r="C88" s="185">
        <v>30764</v>
      </c>
      <c r="D88" s="185">
        <v>5849</v>
      </c>
      <c r="E88" s="185">
        <v>19367</v>
      </c>
      <c r="F88" s="186">
        <v>71668</v>
      </c>
    </row>
    <row r="89" spans="1:13" x14ac:dyDescent="0.2">
      <c r="A89" s="228" t="s">
        <v>34</v>
      </c>
      <c r="B89" s="185">
        <v>20887</v>
      </c>
      <c r="C89" s="185">
        <v>18271</v>
      </c>
      <c r="D89" s="185">
        <v>6719</v>
      </c>
      <c r="E89" s="185">
        <v>20357</v>
      </c>
      <c r="F89" s="186">
        <v>66234</v>
      </c>
    </row>
    <row r="90" spans="1:13" x14ac:dyDescent="0.2">
      <c r="A90" s="228" t="s">
        <v>35</v>
      </c>
      <c r="B90" s="185">
        <v>37618</v>
      </c>
      <c r="C90" s="185">
        <v>13345</v>
      </c>
      <c r="D90" s="185">
        <v>16617</v>
      </c>
      <c r="E90" s="185">
        <v>36358</v>
      </c>
      <c r="F90" s="186">
        <v>103938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96709</v>
      </c>
      <c r="C92" s="231">
        <v>107002</v>
      </c>
      <c r="D92" s="231">
        <v>36411</v>
      </c>
      <c r="E92" s="231">
        <v>110826</v>
      </c>
      <c r="F92" s="232">
        <v>350948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5" t="str">
        <f>+$D$19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6069</v>
      </c>
      <c r="C95" s="185">
        <v>14012</v>
      </c>
      <c r="D95" s="185">
        <v>1693</v>
      </c>
      <c r="E95" s="185">
        <v>10180</v>
      </c>
      <c r="F95" s="229">
        <v>31954</v>
      </c>
    </row>
    <row r="96" spans="1:13" x14ac:dyDescent="0.2">
      <c r="A96" s="228" t="s">
        <v>33</v>
      </c>
      <c r="B96" s="185">
        <v>4265</v>
      </c>
      <c r="C96" s="185">
        <v>9503</v>
      </c>
      <c r="D96" s="185">
        <v>1396</v>
      </c>
      <c r="E96" s="185">
        <v>5641</v>
      </c>
      <c r="F96" s="186">
        <v>20805</v>
      </c>
    </row>
    <row r="97" spans="1:6" x14ac:dyDescent="0.2">
      <c r="A97" s="228" t="s">
        <v>34</v>
      </c>
      <c r="B97" s="185">
        <v>5550</v>
      </c>
      <c r="C97" s="185">
        <v>5473</v>
      </c>
      <c r="D97" s="185">
        <v>1627</v>
      </c>
      <c r="E97" s="185">
        <v>6043</v>
      </c>
      <c r="F97" s="186">
        <v>18693</v>
      </c>
    </row>
    <row r="98" spans="1:6" x14ac:dyDescent="0.2">
      <c r="A98" s="228" t="s">
        <v>35</v>
      </c>
      <c r="B98" s="185">
        <v>10710</v>
      </c>
      <c r="C98" s="185">
        <v>4134</v>
      </c>
      <c r="D98" s="185">
        <v>4208</v>
      </c>
      <c r="E98" s="185">
        <v>10801</v>
      </c>
      <c r="F98" s="186">
        <v>29853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26594</v>
      </c>
      <c r="C100" s="231">
        <v>33122</v>
      </c>
      <c r="D100" s="231">
        <v>8924</v>
      </c>
      <c r="E100" s="231">
        <v>32665</v>
      </c>
      <c r="F100" s="232">
        <v>101305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5468</v>
      </c>
      <c r="C103" s="185">
        <v>12759</v>
      </c>
      <c r="D103" s="185">
        <v>1263</v>
      </c>
      <c r="E103" s="185">
        <v>8216</v>
      </c>
      <c r="F103" s="229">
        <v>27706</v>
      </c>
    </row>
    <row r="104" spans="1:6" x14ac:dyDescent="0.2">
      <c r="A104" s="228" t="s">
        <v>33</v>
      </c>
      <c r="B104" s="185">
        <v>3757</v>
      </c>
      <c r="C104" s="185">
        <v>8571</v>
      </c>
      <c r="D104" s="185">
        <v>1027</v>
      </c>
      <c r="E104" s="185">
        <v>4545</v>
      </c>
      <c r="F104" s="186">
        <v>17900</v>
      </c>
    </row>
    <row r="105" spans="1:6" x14ac:dyDescent="0.2">
      <c r="A105" s="228" t="s">
        <v>34</v>
      </c>
      <c r="B105" s="185">
        <v>4566</v>
      </c>
      <c r="C105" s="185">
        <v>5411</v>
      </c>
      <c r="D105" s="185">
        <v>1213</v>
      </c>
      <c r="E105" s="185">
        <v>4860</v>
      </c>
      <c r="F105" s="186">
        <v>16050</v>
      </c>
    </row>
    <row r="106" spans="1:6" x14ac:dyDescent="0.2">
      <c r="A106" s="228" t="s">
        <v>35</v>
      </c>
      <c r="B106" s="185">
        <v>8810</v>
      </c>
      <c r="C106" s="185">
        <v>4155</v>
      </c>
      <c r="D106" s="185">
        <v>2670</v>
      </c>
      <c r="E106" s="185">
        <v>8740</v>
      </c>
      <c r="F106" s="186">
        <v>24375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22601</v>
      </c>
      <c r="C108" s="237">
        <v>30896</v>
      </c>
      <c r="D108" s="237">
        <v>6173</v>
      </c>
      <c r="E108" s="237">
        <v>26361</v>
      </c>
      <c r="F108" s="238">
        <v>86031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159</v>
      </c>
      <c r="B116" s="359" t="s">
        <v>116</v>
      </c>
      <c r="C116" s="359"/>
      <c r="D116" s="359"/>
      <c r="E116" s="359"/>
      <c r="F116" s="359"/>
      <c r="H116" s="359" t="s">
        <v>116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 t="s">
        <v>101</v>
      </c>
      <c r="C117" s="378"/>
      <c r="D117" s="378"/>
      <c r="E117" s="378"/>
      <c r="F117" s="378"/>
      <c r="H117" s="378" t="s">
        <v>101</v>
      </c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5</v>
      </c>
      <c r="C129" s="244">
        <v>207</v>
      </c>
      <c r="D129" s="244">
        <v>16083</v>
      </c>
      <c r="E129" s="244">
        <v>6720</v>
      </c>
      <c r="F129" s="229">
        <v>23015</v>
      </c>
    </row>
    <row r="130" spans="1:13" x14ac:dyDescent="0.2">
      <c r="A130" s="184" t="s">
        <v>23</v>
      </c>
      <c r="B130" s="244">
        <v>699</v>
      </c>
      <c r="C130" s="244">
        <v>37196</v>
      </c>
      <c r="D130" s="244">
        <v>10181</v>
      </c>
      <c r="E130" s="244">
        <v>4838</v>
      </c>
      <c r="F130" s="229">
        <v>52914</v>
      </c>
    </row>
    <row r="131" spans="1:13" x14ac:dyDescent="0.2">
      <c r="A131" s="184" t="s">
        <v>21</v>
      </c>
      <c r="B131" s="244">
        <v>3030</v>
      </c>
      <c r="C131" s="244">
        <v>63862</v>
      </c>
      <c r="D131" s="244">
        <v>8549</v>
      </c>
      <c r="E131" s="244">
        <v>6967</v>
      </c>
      <c r="F131" s="229">
        <v>82408</v>
      </c>
    </row>
    <row r="132" spans="1:13" x14ac:dyDescent="0.2">
      <c r="A132" s="184" t="s">
        <v>97</v>
      </c>
      <c r="B132" s="244">
        <v>82555</v>
      </c>
      <c r="C132" s="244">
        <v>5731</v>
      </c>
      <c r="D132" s="244">
        <v>1457</v>
      </c>
      <c r="E132" s="244">
        <v>5612</v>
      </c>
      <c r="F132" s="229">
        <v>95355</v>
      </c>
    </row>
    <row r="133" spans="1:13" x14ac:dyDescent="0.2">
      <c r="A133" s="184" t="s">
        <v>98</v>
      </c>
      <c r="B133" s="244">
        <v>10420</v>
      </c>
      <c r="C133" s="244">
        <v>6</v>
      </c>
      <c r="D133" s="244">
        <v>141</v>
      </c>
      <c r="E133" s="244">
        <v>86689</v>
      </c>
      <c r="F133" s="21">
        <v>97256</v>
      </c>
    </row>
    <row r="134" spans="1:13" s="49" customFormat="1" x14ac:dyDescent="0.2">
      <c r="A134" s="110" t="s">
        <v>11</v>
      </c>
      <c r="B134" s="231">
        <v>96709</v>
      </c>
      <c r="C134" s="231">
        <v>107002</v>
      </c>
      <c r="D134" s="231">
        <v>36411</v>
      </c>
      <c r="E134" s="231">
        <v>110826</v>
      </c>
      <c r="F134" s="232">
        <v>350948</v>
      </c>
    </row>
    <row r="135" spans="1:13" s="165" customFormat="1" x14ac:dyDescent="0.2">
      <c r="A135" s="245" t="s">
        <v>82</v>
      </c>
      <c r="B135" s="246">
        <v>67.290000000000006</v>
      </c>
      <c r="C135" s="247">
        <v>61.13</v>
      </c>
      <c r="D135" s="247">
        <v>54.68</v>
      </c>
      <c r="E135" s="247">
        <v>75.62</v>
      </c>
      <c r="F135" s="247">
        <v>66.73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5" t="str">
        <f>+$D$19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2</v>
      </c>
      <c r="C138" s="244">
        <v>41</v>
      </c>
      <c r="D138" s="244">
        <v>3952</v>
      </c>
      <c r="E138" s="244">
        <v>1972</v>
      </c>
      <c r="F138" s="229">
        <v>5967</v>
      </c>
    </row>
    <row r="139" spans="1:13" s="253" customFormat="1" x14ac:dyDescent="0.2">
      <c r="A139" s="184" t="s">
        <v>23</v>
      </c>
      <c r="B139" s="244">
        <v>180</v>
      </c>
      <c r="C139" s="244">
        <v>12783</v>
      </c>
      <c r="D139" s="244">
        <v>2532</v>
      </c>
      <c r="E139" s="244">
        <v>1337</v>
      </c>
      <c r="F139" s="229">
        <v>16832</v>
      </c>
    </row>
    <row r="140" spans="1:13" s="253" customFormat="1" x14ac:dyDescent="0.2">
      <c r="A140" s="184" t="s">
        <v>21</v>
      </c>
      <c r="B140" s="244">
        <v>884</v>
      </c>
      <c r="C140" s="244">
        <v>18143</v>
      </c>
      <c r="D140" s="244">
        <v>2084</v>
      </c>
      <c r="E140" s="244">
        <v>2024</v>
      </c>
      <c r="F140" s="229">
        <v>23135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22463</v>
      </c>
      <c r="C141" s="244">
        <v>2154</v>
      </c>
      <c r="D141" s="244">
        <v>315</v>
      </c>
      <c r="E141" s="244">
        <v>1588</v>
      </c>
      <c r="F141" s="229">
        <v>26520</v>
      </c>
    </row>
    <row r="142" spans="1:13" s="155" customFormat="1" x14ac:dyDescent="0.2">
      <c r="A142" s="184" t="s">
        <v>98</v>
      </c>
      <c r="B142" s="244">
        <v>3065</v>
      </c>
      <c r="C142" s="244">
        <v>1</v>
      </c>
      <c r="D142" s="244">
        <v>41</v>
      </c>
      <c r="E142" s="244">
        <v>25744</v>
      </c>
      <c r="F142" s="21">
        <v>28851</v>
      </c>
    </row>
    <row r="143" spans="1:13" s="165" customFormat="1" x14ac:dyDescent="0.2">
      <c r="A143" s="110" t="s">
        <v>11</v>
      </c>
      <c r="B143" s="231">
        <v>26594</v>
      </c>
      <c r="C143" s="231">
        <v>33122</v>
      </c>
      <c r="D143" s="231">
        <v>8924</v>
      </c>
      <c r="E143" s="231">
        <v>32665</v>
      </c>
      <c r="F143" s="232">
        <v>101305</v>
      </c>
    </row>
    <row r="144" spans="1:13" x14ac:dyDescent="0.2">
      <c r="A144" s="245" t="s">
        <v>82</v>
      </c>
      <c r="B144" s="246">
        <v>67.3</v>
      </c>
      <c r="C144" s="247">
        <v>61</v>
      </c>
      <c r="D144" s="247">
        <v>54.71</v>
      </c>
      <c r="E144" s="247">
        <v>75.83</v>
      </c>
      <c r="F144" s="247">
        <v>66.88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2</v>
      </c>
      <c r="C147" s="185">
        <v>26</v>
      </c>
      <c r="D147" s="185">
        <v>2692</v>
      </c>
      <c r="E147" s="185">
        <v>1290</v>
      </c>
      <c r="F147" s="186">
        <v>4010</v>
      </c>
    </row>
    <row r="148" spans="1:14" x14ac:dyDescent="0.2">
      <c r="A148" s="184" t="s">
        <v>23</v>
      </c>
      <c r="B148" s="185">
        <v>138</v>
      </c>
      <c r="C148" s="185">
        <v>10265</v>
      </c>
      <c r="D148" s="185">
        <v>1670</v>
      </c>
      <c r="E148" s="185">
        <v>1001</v>
      </c>
      <c r="F148" s="186">
        <v>13074</v>
      </c>
    </row>
    <row r="149" spans="1:14" x14ac:dyDescent="0.2">
      <c r="A149" s="184" t="s">
        <v>21</v>
      </c>
      <c r="B149" s="185">
        <v>633</v>
      </c>
      <c r="C149" s="185">
        <v>18976</v>
      </c>
      <c r="D149" s="185">
        <v>1538</v>
      </c>
      <c r="E149" s="185">
        <v>1535</v>
      </c>
      <c r="F149" s="186">
        <v>22682</v>
      </c>
    </row>
    <row r="150" spans="1:14" s="155" customFormat="1" x14ac:dyDescent="0.2">
      <c r="A150" s="184" t="s">
        <v>97</v>
      </c>
      <c r="B150" s="185">
        <v>19263</v>
      </c>
      <c r="C150" s="185">
        <v>1627</v>
      </c>
      <c r="D150" s="185">
        <v>248</v>
      </c>
      <c r="E150" s="185">
        <v>1322</v>
      </c>
      <c r="F150" s="186">
        <v>22460</v>
      </c>
    </row>
    <row r="151" spans="1:14" s="165" customFormat="1" x14ac:dyDescent="0.2">
      <c r="A151" s="184" t="s">
        <v>98</v>
      </c>
      <c r="B151" s="185">
        <v>2565</v>
      </c>
      <c r="C151" s="185">
        <v>2</v>
      </c>
      <c r="D151" s="185">
        <v>25</v>
      </c>
      <c r="E151" s="185">
        <v>21213</v>
      </c>
      <c r="F151" s="186">
        <v>23805</v>
      </c>
    </row>
    <row r="152" spans="1:14" s="49" customFormat="1" x14ac:dyDescent="0.2">
      <c r="A152" s="110" t="s">
        <v>11</v>
      </c>
      <c r="B152" s="255">
        <v>22601</v>
      </c>
      <c r="C152" s="255">
        <v>30896</v>
      </c>
      <c r="D152" s="255">
        <v>6173</v>
      </c>
      <c r="E152" s="255">
        <v>26361</v>
      </c>
      <c r="F152" s="164">
        <v>86031</v>
      </c>
    </row>
    <row r="153" spans="1:14" x14ac:dyDescent="0.2">
      <c r="A153" s="245" t="s">
        <v>82</v>
      </c>
      <c r="B153" s="246">
        <v>67.33</v>
      </c>
      <c r="C153" s="247">
        <v>61.21</v>
      </c>
      <c r="D153" s="247">
        <v>54.78</v>
      </c>
      <c r="E153" s="247">
        <v>76.3</v>
      </c>
      <c r="F153" s="247">
        <v>66.98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160</v>
      </c>
      <c r="B159" s="359" t="s">
        <v>116</v>
      </c>
      <c r="C159" s="359"/>
      <c r="D159" s="359"/>
      <c r="E159" s="359"/>
      <c r="F159" s="359"/>
      <c r="H159" s="2" t="s">
        <v>161</v>
      </c>
      <c r="I159" s="359" t="s">
        <v>116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 t="s">
        <v>101</v>
      </c>
      <c r="C160" s="378"/>
      <c r="D160" s="378"/>
      <c r="E160" s="378"/>
      <c r="F160" s="378"/>
      <c r="H160" s="2"/>
      <c r="I160" s="378" t="s">
        <v>101</v>
      </c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 t="s">
        <v>29</v>
      </c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+B13</f>
        <v>Decorrenti ANNO 2023</v>
      </c>
      <c r="C171" s="372"/>
      <c r="D171" s="372"/>
      <c r="E171" s="372"/>
      <c r="F171" s="373"/>
      <c r="H171" s="183"/>
      <c r="I171" s="372" t="str">
        <f>+B13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5170</v>
      </c>
      <c r="C172" s="185">
        <v>700</v>
      </c>
      <c r="D172" s="185">
        <v>4458</v>
      </c>
      <c r="E172" s="185">
        <v>11449</v>
      </c>
      <c r="F172" s="186">
        <v>21777</v>
      </c>
      <c r="H172" s="267" t="s">
        <v>45</v>
      </c>
      <c r="I172" s="185">
        <v>12804</v>
      </c>
      <c r="J172" s="185">
        <v>525</v>
      </c>
      <c r="K172" s="185">
        <v>5385</v>
      </c>
      <c r="L172" s="185">
        <v>8815</v>
      </c>
      <c r="M172" s="186">
        <v>27529</v>
      </c>
    </row>
    <row r="173" spans="1:13" x14ac:dyDescent="0.2">
      <c r="A173" s="267" t="s">
        <v>46</v>
      </c>
      <c r="B173" s="185">
        <v>13014</v>
      </c>
      <c r="C173" s="185">
        <v>1074</v>
      </c>
      <c r="D173" s="185">
        <v>10299</v>
      </c>
      <c r="E173" s="185">
        <v>8544</v>
      </c>
      <c r="F173" s="186">
        <v>32931</v>
      </c>
      <c r="H173" s="267" t="s">
        <v>46</v>
      </c>
      <c r="I173" s="185">
        <v>30709</v>
      </c>
      <c r="J173" s="185">
        <v>3854</v>
      </c>
      <c r="K173" s="185">
        <v>6934</v>
      </c>
      <c r="L173" s="185">
        <v>42447</v>
      </c>
      <c r="M173" s="186">
        <v>83944</v>
      </c>
    </row>
    <row r="174" spans="1:13" x14ac:dyDescent="0.2">
      <c r="A174" s="267" t="s">
        <v>47</v>
      </c>
      <c r="B174" s="185">
        <v>10975</v>
      </c>
      <c r="C174" s="185">
        <v>10082</v>
      </c>
      <c r="D174" s="185">
        <v>5756</v>
      </c>
      <c r="E174" s="185">
        <v>1085</v>
      </c>
      <c r="F174" s="186">
        <v>27898</v>
      </c>
      <c r="H174" s="267" t="s">
        <v>47</v>
      </c>
      <c r="I174" s="185">
        <v>7514</v>
      </c>
      <c r="J174" s="185">
        <v>11965</v>
      </c>
      <c r="K174" s="185">
        <v>1489</v>
      </c>
      <c r="L174" s="185">
        <v>25594</v>
      </c>
      <c r="M174" s="186">
        <v>46562</v>
      </c>
    </row>
    <row r="175" spans="1:13" x14ac:dyDescent="0.2">
      <c r="A175" s="267" t="s">
        <v>48</v>
      </c>
      <c r="B175" s="185">
        <v>5072</v>
      </c>
      <c r="C175" s="185">
        <v>26625</v>
      </c>
      <c r="D175" s="185">
        <v>1401</v>
      </c>
      <c r="E175" s="185">
        <v>248</v>
      </c>
      <c r="F175" s="186">
        <v>33346</v>
      </c>
      <c r="H175" s="267" t="s">
        <v>48</v>
      </c>
      <c r="I175" s="185">
        <v>1967</v>
      </c>
      <c r="J175" s="185">
        <v>7155</v>
      </c>
      <c r="K175" s="185">
        <v>201</v>
      </c>
      <c r="L175" s="185">
        <v>7816</v>
      </c>
      <c r="M175" s="186">
        <v>17139</v>
      </c>
    </row>
    <row r="176" spans="1:13" x14ac:dyDescent="0.2">
      <c r="A176" s="267" t="s">
        <v>49</v>
      </c>
      <c r="B176" s="185">
        <v>3671</v>
      </c>
      <c r="C176" s="185">
        <v>23690</v>
      </c>
      <c r="D176" s="185">
        <v>316</v>
      </c>
      <c r="E176" s="185">
        <v>78</v>
      </c>
      <c r="F176" s="186">
        <v>27755</v>
      </c>
      <c r="H176" s="267" t="s">
        <v>49</v>
      </c>
      <c r="I176" s="185">
        <v>1220</v>
      </c>
      <c r="J176" s="185">
        <v>6611</v>
      </c>
      <c r="K176" s="185">
        <v>56</v>
      </c>
      <c r="L176" s="185">
        <v>3528</v>
      </c>
      <c r="M176" s="186">
        <v>11415</v>
      </c>
    </row>
    <row r="177" spans="1:13" x14ac:dyDescent="0.2">
      <c r="A177" s="267" t="s">
        <v>50</v>
      </c>
      <c r="B177" s="185">
        <v>3909</v>
      </c>
      <c r="C177" s="185">
        <v>11815</v>
      </c>
      <c r="D177" s="185">
        <v>107</v>
      </c>
      <c r="E177" s="185">
        <v>15</v>
      </c>
      <c r="F177" s="186">
        <v>15846</v>
      </c>
      <c r="H177" s="267" t="s">
        <v>50</v>
      </c>
      <c r="I177" s="185">
        <v>684</v>
      </c>
      <c r="J177" s="185">
        <v>2906</v>
      </c>
      <c r="K177" s="185">
        <v>9</v>
      </c>
      <c r="L177" s="185">
        <v>1207</v>
      </c>
      <c r="M177" s="186">
        <v>4806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41811</v>
      </c>
      <c r="C179" s="231">
        <v>73986</v>
      </c>
      <c r="D179" s="231">
        <v>22337</v>
      </c>
      <c r="E179" s="231">
        <v>21419</v>
      </c>
      <c r="F179" s="232">
        <v>159553</v>
      </c>
      <c r="H179" s="110" t="s">
        <v>11</v>
      </c>
      <c r="I179" s="231">
        <v>54898</v>
      </c>
      <c r="J179" s="231">
        <v>33016</v>
      </c>
      <c r="K179" s="231">
        <v>14074</v>
      </c>
      <c r="L179" s="231">
        <v>89407</v>
      </c>
      <c r="M179" s="232">
        <v>191395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5" t="str">
        <f>+$D$19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1370</v>
      </c>
      <c r="C182" s="185">
        <v>220</v>
      </c>
      <c r="D182" s="185">
        <v>1060</v>
      </c>
      <c r="E182" s="185">
        <v>3345</v>
      </c>
      <c r="F182" s="186">
        <v>5995</v>
      </c>
      <c r="H182" s="267" t="s">
        <v>45</v>
      </c>
      <c r="I182" s="185">
        <v>3239</v>
      </c>
      <c r="J182" s="185">
        <v>173</v>
      </c>
      <c r="K182" s="185">
        <v>1256</v>
      </c>
      <c r="L182" s="185">
        <v>2888</v>
      </c>
      <c r="M182" s="186">
        <v>7556</v>
      </c>
    </row>
    <row r="183" spans="1:13" x14ac:dyDescent="0.2">
      <c r="A183" s="267" t="s">
        <v>46</v>
      </c>
      <c r="B183" s="185">
        <v>3973</v>
      </c>
      <c r="C183" s="185">
        <v>317</v>
      </c>
      <c r="D183" s="185">
        <v>2629</v>
      </c>
      <c r="E183" s="185">
        <v>2426</v>
      </c>
      <c r="F183" s="186">
        <v>9345</v>
      </c>
      <c r="H183" s="267" t="s">
        <v>46</v>
      </c>
      <c r="I183" s="185">
        <v>8201</v>
      </c>
      <c r="J183" s="185">
        <v>1868</v>
      </c>
      <c r="K183" s="185">
        <v>1794</v>
      </c>
      <c r="L183" s="185">
        <v>12779</v>
      </c>
      <c r="M183" s="186">
        <v>24642</v>
      </c>
    </row>
    <row r="184" spans="1:13" x14ac:dyDescent="0.2">
      <c r="A184" s="267" t="s">
        <v>47</v>
      </c>
      <c r="B184" s="185">
        <v>3188</v>
      </c>
      <c r="C184" s="185">
        <v>2883</v>
      </c>
      <c r="D184" s="185">
        <v>1322</v>
      </c>
      <c r="E184" s="185">
        <v>310</v>
      </c>
      <c r="F184" s="186">
        <v>7703</v>
      </c>
      <c r="H184" s="267" t="s">
        <v>47</v>
      </c>
      <c r="I184" s="185">
        <v>2010</v>
      </c>
      <c r="J184" s="185">
        <v>4342</v>
      </c>
      <c r="K184" s="185">
        <v>328</v>
      </c>
      <c r="L184" s="185">
        <v>7349</v>
      </c>
      <c r="M184" s="186">
        <v>14029</v>
      </c>
    </row>
    <row r="185" spans="1:13" x14ac:dyDescent="0.2">
      <c r="A185" s="267" t="s">
        <v>48</v>
      </c>
      <c r="B185" s="185">
        <v>1421</v>
      </c>
      <c r="C185" s="185">
        <v>7514</v>
      </c>
      <c r="D185" s="185">
        <v>368</v>
      </c>
      <c r="E185" s="185">
        <v>68</v>
      </c>
      <c r="F185" s="186">
        <v>9371</v>
      </c>
      <c r="H185" s="267" t="s">
        <v>48</v>
      </c>
      <c r="I185" s="185">
        <v>529</v>
      </c>
      <c r="J185" s="185">
        <v>2292</v>
      </c>
      <c r="K185" s="185">
        <v>52</v>
      </c>
      <c r="L185" s="185">
        <v>2166</v>
      </c>
      <c r="M185" s="186">
        <v>5039</v>
      </c>
    </row>
    <row r="186" spans="1:13" x14ac:dyDescent="0.2">
      <c r="A186" s="267" t="s">
        <v>49</v>
      </c>
      <c r="B186" s="185">
        <v>1025</v>
      </c>
      <c r="C186" s="185">
        <v>6469</v>
      </c>
      <c r="D186" s="185">
        <v>76</v>
      </c>
      <c r="E186" s="185">
        <v>21</v>
      </c>
      <c r="F186" s="186">
        <v>7591</v>
      </c>
      <c r="H186" s="267" t="s">
        <v>49</v>
      </c>
      <c r="I186" s="185">
        <v>348</v>
      </c>
      <c r="J186" s="185">
        <v>2110</v>
      </c>
      <c r="K186" s="185">
        <v>11</v>
      </c>
      <c r="L186" s="185">
        <v>974</v>
      </c>
      <c r="M186" s="186">
        <v>3443</v>
      </c>
    </row>
    <row r="187" spans="1:13" x14ac:dyDescent="0.2">
      <c r="A187" s="267" t="s">
        <v>50</v>
      </c>
      <c r="B187" s="185">
        <v>1110</v>
      </c>
      <c r="C187" s="185">
        <v>3933</v>
      </c>
      <c r="D187" s="185">
        <v>26</v>
      </c>
      <c r="E187" s="185">
        <v>7</v>
      </c>
      <c r="F187" s="186">
        <v>5076</v>
      </c>
      <c r="H187" s="267" t="s">
        <v>50</v>
      </c>
      <c r="I187" s="185">
        <v>180</v>
      </c>
      <c r="J187" s="185">
        <v>1001</v>
      </c>
      <c r="K187" s="185">
        <v>2</v>
      </c>
      <c r="L187" s="185">
        <v>332</v>
      </c>
      <c r="M187" s="186">
        <v>1515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12087</v>
      </c>
      <c r="C189" s="231">
        <v>21336</v>
      </c>
      <c r="D189" s="231">
        <v>5481</v>
      </c>
      <c r="E189" s="231">
        <v>6177</v>
      </c>
      <c r="F189" s="232">
        <v>45081</v>
      </c>
      <c r="H189" s="110" t="s">
        <v>11</v>
      </c>
      <c r="I189" s="231">
        <v>14507</v>
      </c>
      <c r="J189" s="231">
        <v>11786</v>
      </c>
      <c r="K189" s="231">
        <v>3443</v>
      </c>
      <c r="L189" s="231">
        <v>26488</v>
      </c>
      <c r="M189" s="232">
        <v>56224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950</v>
      </c>
      <c r="C192" s="185">
        <v>106</v>
      </c>
      <c r="D192" s="185">
        <v>704</v>
      </c>
      <c r="E192" s="185">
        <v>2442</v>
      </c>
      <c r="F192" s="186">
        <v>4202</v>
      </c>
      <c r="H192" s="267" t="s">
        <v>45</v>
      </c>
      <c r="I192" s="185">
        <v>2242</v>
      </c>
      <c r="J192" s="185">
        <v>57</v>
      </c>
      <c r="K192" s="185">
        <v>889</v>
      </c>
      <c r="L192" s="185">
        <v>1512</v>
      </c>
      <c r="M192" s="186">
        <v>4700</v>
      </c>
    </row>
    <row r="193" spans="1:13" s="49" customFormat="1" x14ac:dyDescent="0.2">
      <c r="A193" s="267" t="s">
        <v>46</v>
      </c>
      <c r="B193" s="185">
        <v>3033</v>
      </c>
      <c r="C193" s="185">
        <v>240</v>
      </c>
      <c r="D193" s="185">
        <v>1621</v>
      </c>
      <c r="E193" s="185">
        <v>1936</v>
      </c>
      <c r="F193" s="186">
        <v>6830</v>
      </c>
      <c r="H193" s="267" t="s">
        <v>46</v>
      </c>
      <c r="I193" s="185">
        <v>7127</v>
      </c>
      <c r="J193" s="185">
        <v>684</v>
      </c>
      <c r="K193" s="185">
        <v>1182</v>
      </c>
      <c r="L193" s="185">
        <v>9531</v>
      </c>
      <c r="M193" s="186">
        <v>18524</v>
      </c>
    </row>
    <row r="194" spans="1:13" s="49" customFormat="1" x14ac:dyDescent="0.2">
      <c r="A194" s="267" t="s">
        <v>47</v>
      </c>
      <c r="B194" s="185">
        <v>2798</v>
      </c>
      <c r="C194" s="185">
        <v>2832</v>
      </c>
      <c r="D194" s="185">
        <v>974</v>
      </c>
      <c r="E194" s="185">
        <v>270</v>
      </c>
      <c r="F194" s="186">
        <v>6874</v>
      </c>
      <c r="H194" s="267" t="s">
        <v>47</v>
      </c>
      <c r="I194" s="185">
        <v>2040</v>
      </c>
      <c r="J194" s="185">
        <v>3134</v>
      </c>
      <c r="K194" s="185">
        <v>320</v>
      </c>
      <c r="L194" s="185">
        <v>6935</v>
      </c>
      <c r="M194" s="186">
        <v>12429</v>
      </c>
    </row>
    <row r="195" spans="1:13" s="49" customFormat="1" x14ac:dyDescent="0.2">
      <c r="A195" s="267" t="s">
        <v>48</v>
      </c>
      <c r="B195" s="185">
        <v>1322</v>
      </c>
      <c r="C195" s="185">
        <v>8097</v>
      </c>
      <c r="D195" s="185">
        <v>322</v>
      </c>
      <c r="E195" s="185">
        <v>54</v>
      </c>
      <c r="F195" s="186">
        <v>9795</v>
      </c>
      <c r="H195" s="267" t="s">
        <v>48</v>
      </c>
      <c r="I195" s="185">
        <v>529</v>
      </c>
      <c r="J195" s="185">
        <v>2144</v>
      </c>
      <c r="K195" s="185">
        <v>49</v>
      </c>
      <c r="L195" s="185">
        <v>2352</v>
      </c>
      <c r="M195" s="186">
        <v>5074</v>
      </c>
    </row>
    <row r="196" spans="1:13" s="49" customFormat="1" x14ac:dyDescent="0.2">
      <c r="A196" s="267" t="s">
        <v>49</v>
      </c>
      <c r="B196" s="185">
        <v>953</v>
      </c>
      <c r="C196" s="185">
        <v>7398</v>
      </c>
      <c r="D196" s="185">
        <v>74</v>
      </c>
      <c r="E196" s="185">
        <v>16</v>
      </c>
      <c r="F196" s="186">
        <v>8441</v>
      </c>
      <c r="H196" s="267" t="s">
        <v>49</v>
      </c>
      <c r="I196" s="185">
        <v>380</v>
      </c>
      <c r="J196" s="185">
        <v>1832</v>
      </c>
      <c r="K196" s="185">
        <v>11</v>
      </c>
      <c r="L196" s="185">
        <v>972</v>
      </c>
      <c r="M196" s="186">
        <v>3195</v>
      </c>
    </row>
    <row r="197" spans="1:13" s="49" customFormat="1" x14ac:dyDescent="0.2">
      <c r="A197" s="267" t="s">
        <v>50</v>
      </c>
      <c r="B197" s="185">
        <v>1023</v>
      </c>
      <c r="C197" s="185">
        <v>3546</v>
      </c>
      <c r="D197" s="185">
        <v>23</v>
      </c>
      <c r="E197" s="185">
        <v>3</v>
      </c>
      <c r="F197" s="186">
        <v>4595</v>
      </c>
      <c r="H197" s="267" t="s">
        <v>50</v>
      </c>
      <c r="I197" s="185">
        <v>204</v>
      </c>
      <c r="J197" s="185">
        <v>826</v>
      </c>
      <c r="K197" s="185">
        <v>4</v>
      </c>
      <c r="L197" s="185">
        <v>338</v>
      </c>
      <c r="M197" s="186">
        <v>1372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10079</v>
      </c>
      <c r="C199" s="237">
        <v>22219</v>
      </c>
      <c r="D199" s="237">
        <v>3718</v>
      </c>
      <c r="E199" s="237">
        <v>4721</v>
      </c>
      <c r="F199" s="238">
        <v>40737</v>
      </c>
      <c r="H199" s="236" t="s">
        <v>11</v>
      </c>
      <c r="I199" s="237">
        <v>12522</v>
      </c>
      <c r="J199" s="237">
        <v>8677</v>
      </c>
      <c r="K199" s="237">
        <v>2455</v>
      </c>
      <c r="L199" s="237">
        <v>21640</v>
      </c>
      <c r="M199" s="238">
        <v>45294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 t="s">
        <v>19</v>
      </c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162</v>
      </c>
      <c r="B205" s="359" t="s">
        <v>116</v>
      </c>
      <c r="C205" s="359"/>
      <c r="D205" s="359"/>
      <c r="E205" s="359"/>
      <c r="F205" s="359"/>
      <c r="H205" s="359" t="s">
        <v>116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 t="s">
        <v>101</v>
      </c>
      <c r="C206" s="378"/>
      <c r="D206" s="378"/>
      <c r="E206" s="378"/>
      <c r="F206" s="378"/>
      <c r="H206" s="378" t="s">
        <v>101</v>
      </c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17974</v>
      </c>
      <c r="C218" s="185">
        <v>1225</v>
      </c>
      <c r="D218" s="185">
        <v>9843</v>
      </c>
      <c r="E218" s="185">
        <v>20264</v>
      </c>
      <c r="F218" s="186">
        <v>49306</v>
      </c>
    </row>
    <row r="219" spans="1:13" x14ac:dyDescent="0.2">
      <c r="A219" s="267" t="s">
        <v>46</v>
      </c>
      <c r="B219" s="185">
        <v>43723</v>
      </c>
      <c r="C219" s="185">
        <v>4928</v>
      </c>
      <c r="D219" s="185">
        <v>17233</v>
      </c>
      <c r="E219" s="185">
        <v>50991</v>
      </c>
      <c r="F219" s="186">
        <v>116875</v>
      </c>
    </row>
    <row r="220" spans="1:13" x14ac:dyDescent="0.2">
      <c r="A220" s="267" t="s">
        <v>47</v>
      </c>
      <c r="B220" s="185">
        <v>18489</v>
      </c>
      <c r="C220" s="185">
        <v>22047</v>
      </c>
      <c r="D220" s="185">
        <v>7245</v>
      </c>
      <c r="E220" s="185">
        <v>26679</v>
      </c>
      <c r="F220" s="186">
        <v>74460</v>
      </c>
    </row>
    <row r="221" spans="1:13" x14ac:dyDescent="0.2">
      <c r="A221" s="267" t="s">
        <v>48</v>
      </c>
      <c r="B221" s="185">
        <v>7039</v>
      </c>
      <c r="C221" s="185">
        <v>33780</v>
      </c>
      <c r="D221" s="185">
        <v>1602</v>
      </c>
      <c r="E221" s="185">
        <v>8064</v>
      </c>
      <c r="F221" s="186">
        <v>50485</v>
      </c>
    </row>
    <row r="222" spans="1:13" x14ac:dyDescent="0.2">
      <c r="A222" s="267" t="s">
        <v>49</v>
      </c>
      <c r="B222" s="185">
        <v>4891</v>
      </c>
      <c r="C222" s="185">
        <v>30301</v>
      </c>
      <c r="D222" s="185">
        <v>372</v>
      </c>
      <c r="E222" s="185">
        <v>3606</v>
      </c>
      <c r="F222" s="186">
        <v>39170</v>
      </c>
    </row>
    <row r="223" spans="1:13" x14ac:dyDescent="0.2">
      <c r="A223" s="267" t="s">
        <v>50</v>
      </c>
      <c r="B223" s="185">
        <v>4593</v>
      </c>
      <c r="C223" s="185">
        <v>14721</v>
      </c>
      <c r="D223" s="185">
        <v>116</v>
      </c>
      <c r="E223" s="185">
        <v>1222</v>
      </c>
      <c r="F223" s="186">
        <v>20652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96709</v>
      </c>
      <c r="C225" s="231">
        <v>107002</v>
      </c>
      <c r="D225" s="231">
        <v>36411</v>
      </c>
      <c r="E225" s="231">
        <v>110826</v>
      </c>
      <c r="F225" s="232">
        <v>350948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5" t="str">
        <f>+$D$19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4609</v>
      </c>
      <c r="C228" s="185">
        <v>393</v>
      </c>
      <c r="D228" s="185">
        <v>2316</v>
      </c>
      <c r="E228" s="185">
        <v>6233</v>
      </c>
      <c r="F228" s="186">
        <v>13551</v>
      </c>
    </row>
    <row r="229" spans="1:6" x14ac:dyDescent="0.2">
      <c r="A229" s="267" t="s">
        <v>46</v>
      </c>
      <c r="B229" s="185">
        <v>12174</v>
      </c>
      <c r="C229" s="185">
        <v>2185</v>
      </c>
      <c r="D229" s="185">
        <v>4423</v>
      </c>
      <c r="E229" s="185">
        <v>15205</v>
      </c>
      <c r="F229" s="186">
        <v>33987</v>
      </c>
    </row>
    <row r="230" spans="1:6" x14ac:dyDescent="0.2">
      <c r="A230" s="267" t="s">
        <v>47</v>
      </c>
      <c r="B230" s="185">
        <v>5198</v>
      </c>
      <c r="C230" s="185">
        <v>7225</v>
      </c>
      <c r="D230" s="185">
        <v>1650</v>
      </c>
      <c r="E230" s="185">
        <v>7659</v>
      </c>
      <c r="F230" s="186">
        <v>21732</v>
      </c>
    </row>
    <row r="231" spans="1:6" x14ac:dyDescent="0.2">
      <c r="A231" s="267" t="s">
        <v>48</v>
      </c>
      <c r="B231" s="185">
        <v>1950</v>
      </c>
      <c r="C231" s="185">
        <v>9806</v>
      </c>
      <c r="D231" s="185">
        <v>420</v>
      </c>
      <c r="E231" s="185">
        <v>2234</v>
      </c>
      <c r="F231" s="186">
        <v>14410</v>
      </c>
    </row>
    <row r="232" spans="1:6" x14ac:dyDescent="0.2">
      <c r="A232" s="267" t="s">
        <v>49</v>
      </c>
      <c r="B232" s="185">
        <v>1373</v>
      </c>
      <c r="C232" s="185">
        <v>8579</v>
      </c>
      <c r="D232" s="185">
        <v>87</v>
      </c>
      <c r="E232" s="185">
        <v>995</v>
      </c>
      <c r="F232" s="186">
        <v>11034</v>
      </c>
    </row>
    <row r="233" spans="1:6" x14ac:dyDescent="0.2">
      <c r="A233" s="267" t="s">
        <v>50</v>
      </c>
      <c r="B233" s="185">
        <v>1290</v>
      </c>
      <c r="C233" s="185">
        <v>4934</v>
      </c>
      <c r="D233" s="185">
        <v>28</v>
      </c>
      <c r="E233" s="185">
        <v>339</v>
      </c>
      <c r="F233" s="186">
        <v>6591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26594</v>
      </c>
      <c r="C235" s="231">
        <v>33122</v>
      </c>
      <c r="D235" s="231">
        <v>8924</v>
      </c>
      <c r="E235" s="231">
        <v>32665</v>
      </c>
      <c r="F235" s="232">
        <v>101305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3192</v>
      </c>
      <c r="C238" s="185">
        <v>163</v>
      </c>
      <c r="D238" s="185">
        <v>1593</v>
      </c>
      <c r="E238" s="185">
        <v>3954</v>
      </c>
      <c r="F238" s="186">
        <v>8902</v>
      </c>
    </row>
    <row r="239" spans="1:6" s="49" customFormat="1" x14ac:dyDescent="0.2">
      <c r="A239" s="267" t="s">
        <v>46</v>
      </c>
      <c r="B239" s="185">
        <v>10160</v>
      </c>
      <c r="C239" s="185">
        <v>924</v>
      </c>
      <c r="D239" s="185">
        <v>2803</v>
      </c>
      <c r="E239" s="185">
        <v>11467</v>
      </c>
      <c r="F239" s="186">
        <v>25354</v>
      </c>
    </row>
    <row r="240" spans="1:6" s="49" customFormat="1" x14ac:dyDescent="0.2">
      <c r="A240" s="267" t="s">
        <v>47</v>
      </c>
      <c r="B240" s="185">
        <v>4838</v>
      </c>
      <c r="C240" s="185">
        <v>5966</v>
      </c>
      <c r="D240" s="185">
        <v>1294</v>
      </c>
      <c r="E240" s="185">
        <v>7205</v>
      </c>
      <c r="F240" s="186">
        <v>19303</v>
      </c>
    </row>
    <row r="241" spans="1:13" s="49" customFormat="1" x14ac:dyDescent="0.2">
      <c r="A241" s="267" t="s">
        <v>48</v>
      </c>
      <c r="B241" s="185">
        <v>1851</v>
      </c>
      <c r="C241" s="185">
        <v>10241</v>
      </c>
      <c r="D241" s="185">
        <v>371</v>
      </c>
      <c r="E241" s="185">
        <v>2406</v>
      </c>
      <c r="F241" s="186">
        <v>14869</v>
      </c>
    </row>
    <row r="242" spans="1:13" s="49" customFormat="1" x14ac:dyDescent="0.2">
      <c r="A242" s="267" t="s">
        <v>49</v>
      </c>
      <c r="B242" s="185">
        <v>1333</v>
      </c>
      <c r="C242" s="185">
        <v>9230</v>
      </c>
      <c r="D242" s="185">
        <v>85</v>
      </c>
      <c r="E242" s="185">
        <v>988</v>
      </c>
      <c r="F242" s="186">
        <v>11636</v>
      </c>
    </row>
    <row r="243" spans="1:13" s="49" customFormat="1" x14ac:dyDescent="0.2">
      <c r="A243" s="267" t="s">
        <v>50</v>
      </c>
      <c r="B243" s="185">
        <v>1227</v>
      </c>
      <c r="C243" s="185">
        <v>4372</v>
      </c>
      <c r="D243" s="185">
        <v>27</v>
      </c>
      <c r="E243" s="185">
        <v>341</v>
      </c>
      <c r="F243" s="186">
        <v>5967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22601</v>
      </c>
      <c r="C245" s="237">
        <v>30896</v>
      </c>
      <c r="D245" s="237">
        <v>6173</v>
      </c>
      <c r="E245" s="237">
        <v>26361</v>
      </c>
      <c r="F245" s="238">
        <v>86031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109</v>
      </c>
      <c r="B247" s="359" t="s">
        <v>116</v>
      </c>
      <c r="C247" s="359"/>
      <c r="D247" s="359"/>
      <c r="E247" s="359"/>
      <c r="F247" s="359"/>
      <c r="H247" s="359" t="s">
        <v>116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 t="s">
        <v>101</v>
      </c>
      <c r="C248" s="378"/>
      <c r="D248" s="378"/>
      <c r="E248" s="378"/>
      <c r="F248" s="378"/>
      <c r="H248" s="378" t="s">
        <v>101</v>
      </c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87679</v>
      </c>
      <c r="C261" s="244">
        <v>100258</v>
      </c>
      <c r="D261" s="244">
        <v>26604</v>
      </c>
      <c r="E261" s="244">
        <v>107987</v>
      </c>
      <c r="F261" s="21">
        <v>322528</v>
      </c>
    </row>
    <row r="262" spans="1:13" x14ac:dyDescent="0.2">
      <c r="A262" s="184" t="s">
        <v>24</v>
      </c>
      <c r="B262" s="160">
        <v>9030</v>
      </c>
      <c r="C262" s="244">
        <v>6744</v>
      </c>
      <c r="D262" s="244">
        <v>9807</v>
      </c>
      <c r="E262" s="244">
        <v>2839</v>
      </c>
      <c r="F262" s="21">
        <v>28420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96709</v>
      </c>
      <c r="C264" s="192">
        <v>107002</v>
      </c>
      <c r="D264" s="192">
        <v>36411</v>
      </c>
      <c r="E264" s="192">
        <v>110826</v>
      </c>
      <c r="F264" s="193">
        <v>350948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5" t="str">
        <f>+$D$19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24216</v>
      </c>
      <c r="C268" s="244">
        <v>29519</v>
      </c>
      <c r="D268" s="244">
        <v>6577</v>
      </c>
      <c r="E268" s="244">
        <v>31889</v>
      </c>
      <c r="F268" s="21">
        <v>92201</v>
      </c>
    </row>
    <row r="269" spans="1:13" x14ac:dyDescent="0.2">
      <c r="A269" s="184" t="s">
        <v>24</v>
      </c>
      <c r="B269" s="160">
        <v>2378</v>
      </c>
      <c r="C269" s="244">
        <v>3603</v>
      </c>
      <c r="D269" s="244">
        <v>2347</v>
      </c>
      <c r="E269" s="244">
        <v>776</v>
      </c>
      <c r="F269" s="21">
        <v>9104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26594</v>
      </c>
      <c r="C271" s="192">
        <v>33122</v>
      </c>
      <c r="D271" s="192">
        <v>8924</v>
      </c>
      <c r="E271" s="192">
        <v>32665</v>
      </c>
      <c r="F271" s="193">
        <v>101305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20463</v>
      </c>
      <c r="C275" s="185">
        <v>29795</v>
      </c>
      <c r="D275" s="185">
        <v>4407</v>
      </c>
      <c r="E275" s="185">
        <v>25780</v>
      </c>
      <c r="F275" s="186">
        <v>80445</v>
      </c>
    </row>
    <row r="276" spans="1:6" x14ac:dyDescent="0.2">
      <c r="A276" s="184" t="s">
        <v>24</v>
      </c>
      <c r="B276" s="185">
        <v>2138</v>
      </c>
      <c r="C276" s="185">
        <v>1101</v>
      </c>
      <c r="D276" s="185">
        <v>1766</v>
      </c>
      <c r="E276" s="185">
        <v>581</v>
      </c>
      <c r="F276" s="186">
        <v>5586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22601</v>
      </c>
      <c r="C278" s="237">
        <v>30896</v>
      </c>
      <c r="D278" s="237">
        <v>6173</v>
      </c>
      <c r="E278" s="237">
        <v>26361</v>
      </c>
      <c r="F278" s="238">
        <v>86031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  <mergeCell ref="A279:F279"/>
    <mergeCell ref="B273:F273"/>
    <mergeCell ref="B248:F248"/>
    <mergeCell ref="B217:F217"/>
    <mergeCell ref="A250:F250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5:F25"/>
    <mergeCell ref="H22:M22"/>
    <mergeCell ref="H75:M75"/>
    <mergeCell ref="H74:M74"/>
    <mergeCell ref="B13:F13"/>
    <mergeCell ref="B74:F74"/>
    <mergeCell ref="B75:F7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A77:F77"/>
    <mergeCell ref="A79:F79"/>
    <mergeCell ref="B86:F86"/>
    <mergeCell ref="B102:F102"/>
    <mergeCell ref="A44:F44"/>
    <mergeCell ref="A45:F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163</v>
      </c>
      <c r="B1" s="359" t="s">
        <v>192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26022</v>
      </c>
      <c r="C17" s="15">
        <v>1015.9948889401276</v>
      </c>
      <c r="D17" s="151">
        <v>32137</v>
      </c>
      <c r="E17" s="15">
        <v>2039.0774185518251</v>
      </c>
      <c r="F17" s="151">
        <v>8828</v>
      </c>
      <c r="G17" s="15">
        <v>755.24920706841863</v>
      </c>
      <c r="H17" s="151">
        <v>30756</v>
      </c>
      <c r="I17" s="15">
        <v>840.13568084276244</v>
      </c>
      <c r="J17" s="151">
        <v>97743</v>
      </c>
      <c r="K17" s="15">
        <v>1273.4886488034949</v>
      </c>
    </row>
    <row r="18" spans="1:214" x14ac:dyDescent="0.2">
      <c r="A18" s="150" t="s">
        <v>14</v>
      </c>
      <c r="B18" s="151">
        <v>23764</v>
      </c>
      <c r="C18" s="15">
        <v>1002.2432250462886</v>
      </c>
      <c r="D18" s="151">
        <v>26125</v>
      </c>
      <c r="E18" s="15">
        <v>2057.4770143540668</v>
      </c>
      <c r="F18" s="151">
        <v>10045</v>
      </c>
      <c r="G18" s="15">
        <v>762.61881533101041</v>
      </c>
      <c r="H18" s="151">
        <v>25444</v>
      </c>
      <c r="I18" s="15">
        <v>851.17807734632925</v>
      </c>
      <c r="J18" s="151">
        <v>85378</v>
      </c>
      <c r="K18" s="15">
        <v>1251.9241139403593</v>
      </c>
    </row>
    <row r="19" spans="1:214" x14ac:dyDescent="0.2">
      <c r="A19" s="150" t="s">
        <v>15</v>
      </c>
      <c r="B19" s="151">
        <v>22766</v>
      </c>
      <c r="C19" s="15">
        <v>1018.9749187384697</v>
      </c>
      <c r="D19" s="151">
        <v>23735</v>
      </c>
      <c r="E19" s="15">
        <v>2080.2354329049926</v>
      </c>
      <c r="F19" s="151">
        <v>7944</v>
      </c>
      <c r="G19" s="15">
        <v>756.68668177240681</v>
      </c>
      <c r="H19" s="151">
        <v>23988</v>
      </c>
      <c r="I19" s="15">
        <v>858.52772219443057</v>
      </c>
      <c r="J19" s="151">
        <v>78433</v>
      </c>
      <c r="K19" s="15">
        <v>1264.4913875537084</v>
      </c>
    </row>
    <row r="20" spans="1:214" x14ac:dyDescent="0.2">
      <c r="A20" s="150" t="s">
        <v>16</v>
      </c>
      <c r="B20" s="151">
        <v>22216</v>
      </c>
      <c r="C20" s="15">
        <v>982.72654843356145</v>
      </c>
      <c r="D20" s="151">
        <v>21796</v>
      </c>
      <c r="E20" s="15">
        <v>2052.0672141677373</v>
      </c>
      <c r="F20" s="151">
        <v>9255</v>
      </c>
      <c r="G20" s="15">
        <v>759.61750405186388</v>
      </c>
      <c r="H20" s="151">
        <v>23738</v>
      </c>
      <c r="I20" s="15">
        <v>877.9810430533322</v>
      </c>
      <c r="J20" s="151">
        <v>77005</v>
      </c>
      <c r="K20" s="15">
        <v>1226.2955132783586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94768</v>
      </c>
      <c r="C22" s="154">
        <v>1005.4634581293263</v>
      </c>
      <c r="D22" s="153">
        <v>103793</v>
      </c>
      <c r="E22" s="154">
        <v>2055.8482845663966</v>
      </c>
      <c r="F22" s="153">
        <v>36072</v>
      </c>
      <c r="G22" s="154">
        <v>758.73880017742295</v>
      </c>
      <c r="H22" s="153">
        <v>103926</v>
      </c>
      <c r="I22" s="154">
        <v>855.72876854685069</v>
      </c>
      <c r="J22" s="153">
        <v>338559</v>
      </c>
      <c r="K22" s="154">
        <v>1255.2320777176208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22164</v>
      </c>
      <c r="C26" s="15">
        <v>1100.6767731456416</v>
      </c>
      <c r="D26" s="151">
        <v>30074</v>
      </c>
      <c r="E26" s="15">
        <v>2120.6522245128681</v>
      </c>
      <c r="F26" s="151">
        <v>6130</v>
      </c>
      <c r="G26" s="15">
        <v>803.31158238172918</v>
      </c>
      <c r="H26" s="151">
        <v>24676</v>
      </c>
      <c r="I26" s="15">
        <v>929.65707570108611</v>
      </c>
      <c r="J26" s="151">
        <v>83044</v>
      </c>
      <c r="K26" s="15">
        <v>1397.2883290785608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22164</v>
      </c>
      <c r="C31" s="154">
        <v>1100.6767731456416</v>
      </c>
      <c r="D31" s="153">
        <v>30074</v>
      </c>
      <c r="E31" s="154">
        <v>2120.6522245128681</v>
      </c>
      <c r="F31" s="153">
        <v>6130</v>
      </c>
      <c r="G31" s="154">
        <v>803.31158238172918</v>
      </c>
      <c r="H31" s="153">
        <v>24676</v>
      </c>
      <c r="I31" s="154">
        <v>929.65707570108611</v>
      </c>
      <c r="J31" s="153">
        <v>83044</v>
      </c>
      <c r="K31" s="154">
        <v>1397.2883290785608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136</v>
      </c>
      <c r="B1" s="359" t="s">
        <v>147</v>
      </c>
      <c r="C1" s="359"/>
      <c r="D1" s="359"/>
      <c r="E1" s="359"/>
      <c r="F1" s="359"/>
      <c r="H1" s="359" t="s">
        <v>147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40100</v>
      </c>
      <c r="C14" s="185">
        <v>71217</v>
      </c>
      <c r="D14" s="185">
        <v>22054</v>
      </c>
      <c r="E14" s="185">
        <v>21183</v>
      </c>
      <c r="F14" s="186">
        <v>154554</v>
      </c>
    </row>
    <row r="15" spans="1:13" ht="15" customHeight="1" x14ac:dyDescent="0.2">
      <c r="A15" s="184" t="s">
        <v>27</v>
      </c>
      <c r="B15" s="185">
        <v>54668</v>
      </c>
      <c r="C15" s="185">
        <v>32576</v>
      </c>
      <c r="D15" s="185">
        <v>14018</v>
      </c>
      <c r="E15" s="185">
        <v>82743</v>
      </c>
      <c r="F15" s="186">
        <v>184005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94768</v>
      </c>
      <c r="C17" s="192">
        <v>103793</v>
      </c>
      <c r="D17" s="192">
        <v>36072</v>
      </c>
      <c r="E17" s="192">
        <v>103926</v>
      </c>
      <c r="F17" s="193">
        <v>338559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E19" s="197"/>
      <c r="F19" s="199"/>
      <c r="H19" s="165"/>
    </row>
    <row r="20" spans="1:13" x14ac:dyDescent="0.2">
      <c r="A20" s="184" t="s">
        <v>26</v>
      </c>
      <c r="B20" s="185">
        <v>11577</v>
      </c>
      <c r="C20" s="185">
        <v>20492</v>
      </c>
      <c r="D20" s="185">
        <v>5401</v>
      </c>
      <c r="E20" s="185">
        <v>6120</v>
      </c>
      <c r="F20" s="186">
        <v>43590</v>
      </c>
    </row>
    <row r="21" spans="1:13" x14ac:dyDescent="0.2">
      <c r="A21" s="184" t="s">
        <v>27</v>
      </c>
      <c r="B21" s="185">
        <v>14445</v>
      </c>
      <c r="C21" s="185">
        <v>11645</v>
      </c>
      <c r="D21" s="185">
        <v>3427</v>
      </c>
      <c r="E21" s="185">
        <v>24636</v>
      </c>
      <c r="F21" s="186">
        <v>54153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26022</v>
      </c>
      <c r="C23" s="192">
        <v>32137</v>
      </c>
      <c r="D23" s="192">
        <v>8828</v>
      </c>
      <c r="E23" s="192">
        <v>30756</v>
      </c>
      <c r="F23" s="193">
        <v>97743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9702</v>
      </c>
      <c r="C26" s="185">
        <v>21513</v>
      </c>
      <c r="D26" s="185">
        <v>3678</v>
      </c>
      <c r="E26" s="185">
        <v>4661</v>
      </c>
      <c r="F26" s="186">
        <v>39554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12462</v>
      </c>
      <c r="C27" s="185">
        <v>8561</v>
      </c>
      <c r="D27" s="185">
        <v>2452</v>
      </c>
      <c r="E27" s="185">
        <v>20015</v>
      </c>
      <c r="F27" s="186">
        <v>43490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22164</v>
      </c>
      <c r="C29" s="206">
        <v>30074</v>
      </c>
      <c r="D29" s="206">
        <v>6130</v>
      </c>
      <c r="E29" s="206">
        <v>24676</v>
      </c>
      <c r="F29" s="207">
        <v>83044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137</v>
      </c>
      <c r="B38" s="359" t="s">
        <v>147</v>
      </c>
      <c r="C38" s="359"/>
      <c r="D38" s="359"/>
      <c r="E38" s="359"/>
      <c r="F38" s="359"/>
      <c r="H38" s="359" t="s">
        <v>147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67.28</v>
      </c>
      <c r="C51" s="212">
        <v>61.12</v>
      </c>
      <c r="D51" s="212">
        <v>55.07</v>
      </c>
      <c r="E51" s="212">
        <v>77.44</v>
      </c>
      <c r="F51" s="213">
        <v>64.09</v>
      </c>
    </row>
    <row r="52" spans="1:6" s="49" customFormat="1" x14ac:dyDescent="0.2">
      <c r="A52" s="184" t="s">
        <v>27</v>
      </c>
      <c r="B52" s="212">
        <v>67.319999999999993</v>
      </c>
      <c r="C52" s="212">
        <v>60.94</v>
      </c>
      <c r="D52" s="212">
        <v>54.03</v>
      </c>
      <c r="E52" s="212">
        <v>74.98</v>
      </c>
      <c r="F52" s="213">
        <v>68.62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67.31</v>
      </c>
      <c r="C54" s="217">
        <v>61.06</v>
      </c>
      <c r="D54" s="217">
        <v>54.66</v>
      </c>
      <c r="E54" s="217">
        <v>75.48</v>
      </c>
      <c r="F54" s="218">
        <v>66.55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67.31</v>
      </c>
      <c r="C57" s="212">
        <v>60.98</v>
      </c>
      <c r="D57" s="212">
        <v>55.07</v>
      </c>
      <c r="E57" s="212">
        <v>77.63</v>
      </c>
      <c r="F57" s="213">
        <v>64.27</v>
      </c>
    </row>
    <row r="58" spans="1:6" x14ac:dyDescent="0.2">
      <c r="A58" s="184" t="s">
        <v>27</v>
      </c>
      <c r="B58" s="212">
        <v>67.34</v>
      </c>
      <c r="C58" s="212">
        <v>60.86</v>
      </c>
      <c r="D58" s="212">
        <v>54.08</v>
      </c>
      <c r="E58" s="212">
        <v>75.239999999999995</v>
      </c>
      <c r="F58" s="213">
        <v>68.7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67.33</v>
      </c>
      <c r="C60" s="217">
        <v>60.93</v>
      </c>
      <c r="D60" s="217">
        <v>54.69</v>
      </c>
      <c r="E60" s="217">
        <v>75.72</v>
      </c>
      <c r="F60" s="218">
        <v>66.72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67.36</v>
      </c>
      <c r="C63" s="212">
        <v>61.16</v>
      </c>
      <c r="D63" s="212">
        <v>55.3</v>
      </c>
      <c r="E63" s="212">
        <v>78.709999999999994</v>
      </c>
      <c r="F63" s="213">
        <v>64.209999999999994</v>
      </c>
    </row>
    <row r="64" spans="1:6" x14ac:dyDescent="0.2">
      <c r="A64" s="184" t="s">
        <v>27</v>
      </c>
      <c r="B64" s="212">
        <v>67.33</v>
      </c>
      <c r="C64" s="212">
        <v>61.1</v>
      </c>
      <c r="D64" s="212">
        <v>53.99</v>
      </c>
      <c r="E64" s="212">
        <v>75.56</v>
      </c>
      <c r="F64" s="213">
        <v>69.14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67.349999999999994</v>
      </c>
      <c r="C66" s="225">
        <v>61.15</v>
      </c>
      <c r="D66" s="225">
        <v>54.78</v>
      </c>
      <c r="E66" s="225">
        <v>76.16</v>
      </c>
      <c r="F66" s="226">
        <v>66.790000000000006</v>
      </c>
    </row>
    <row r="67" spans="1:13" ht="15" customHeight="1" x14ac:dyDescent="0.2"/>
    <row r="74" spans="1:13" x14ac:dyDescent="0.2">
      <c r="A74" s="2" t="s">
        <v>138</v>
      </c>
      <c r="B74" s="359" t="s">
        <v>147</v>
      </c>
      <c r="C74" s="359"/>
      <c r="D74" s="359"/>
      <c r="E74" s="359"/>
      <c r="F74" s="359"/>
      <c r="H74" s="359" t="s">
        <v>147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22048</v>
      </c>
      <c r="C87" s="185">
        <v>43455</v>
      </c>
      <c r="D87" s="185">
        <v>7190</v>
      </c>
      <c r="E87" s="185">
        <v>32343</v>
      </c>
      <c r="F87" s="229">
        <v>105036</v>
      </c>
    </row>
    <row r="88" spans="1:13" x14ac:dyDescent="0.2">
      <c r="A88" s="228" t="s">
        <v>33</v>
      </c>
      <c r="B88" s="185">
        <v>15461</v>
      </c>
      <c r="C88" s="185">
        <v>30087</v>
      </c>
      <c r="D88" s="185">
        <v>5829</v>
      </c>
      <c r="E88" s="185">
        <v>18225</v>
      </c>
      <c r="F88" s="186">
        <v>69602</v>
      </c>
    </row>
    <row r="89" spans="1:13" x14ac:dyDescent="0.2">
      <c r="A89" s="228" t="s">
        <v>34</v>
      </c>
      <c r="B89" s="185">
        <v>20377</v>
      </c>
      <c r="C89" s="185">
        <v>17455</v>
      </c>
      <c r="D89" s="185">
        <v>6611</v>
      </c>
      <c r="E89" s="185">
        <v>18699</v>
      </c>
      <c r="F89" s="186">
        <v>63142</v>
      </c>
    </row>
    <row r="90" spans="1:13" x14ac:dyDescent="0.2">
      <c r="A90" s="228" t="s">
        <v>35</v>
      </c>
      <c r="B90" s="185">
        <v>36882</v>
      </c>
      <c r="C90" s="185">
        <v>12796</v>
      </c>
      <c r="D90" s="185">
        <v>16442</v>
      </c>
      <c r="E90" s="185">
        <v>34659</v>
      </c>
      <c r="F90" s="186">
        <v>100779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94768</v>
      </c>
      <c r="C92" s="231">
        <v>103793</v>
      </c>
      <c r="D92" s="231">
        <v>36072</v>
      </c>
      <c r="E92" s="231">
        <v>103926</v>
      </c>
      <c r="F92" s="232">
        <v>338559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5929</v>
      </c>
      <c r="C95" s="185">
        <v>13646</v>
      </c>
      <c r="D95" s="185">
        <v>1685</v>
      </c>
      <c r="E95" s="185">
        <v>9498</v>
      </c>
      <c r="F95" s="229">
        <v>30758</v>
      </c>
    </row>
    <row r="96" spans="1:13" x14ac:dyDescent="0.2">
      <c r="A96" s="228" t="s">
        <v>33</v>
      </c>
      <c r="B96" s="185">
        <v>4200</v>
      </c>
      <c r="C96" s="185">
        <v>9273</v>
      </c>
      <c r="D96" s="185">
        <v>1388</v>
      </c>
      <c r="E96" s="185">
        <v>5327</v>
      </c>
      <c r="F96" s="186">
        <v>20188</v>
      </c>
    </row>
    <row r="97" spans="1:6" x14ac:dyDescent="0.2">
      <c r="A97" s="228" t="s">
        <v>34</v>
      </c>
      <c r="B97" s="185">
        <v>5393</v>
      </c>
      <c r="C97" s="185">
        <v>5251</v>
      </c>
      <c r="D97" s="185">
        <v>1597</v>
      </c>
      <c r="E97" s="185">
        <v>5583</v>
      </c>
      <c r="F97" s="186">
        <v>17824</v>
      </c>
    </row>
    <row r="98" spans="1:6" x14ac:dyDescent="0.2">
      <c r="A98" s="228" t="s">
        <v>35</v>
      </c>
      <c r="B98" s="185">
        <v>10500</v>
      </c>
      <c r="C98" s="185">
        <v>3967</v>
      </c>
      <c r="D98" s="185">
        <v>4158</v>
      </c>
      <c r="E98" s="185">
        <v>10348</v>
      </c>
      <c r="F98" s="186">
        <v>28973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26022</v>
      </c>
      <c r="C100" s="231">
        <v>32137</v>
      </c>
      <c r="D100" s="231">
        <v>8828</v>
      </c>
      <c r="E100" s="231">
        <v>30756</v>
      </c>
      <c r="F100" s="232">
        <v>97743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5379</v>
      </c>
      <c r="C103" s="185">
        <v>12485</v>
      </c>
      <c r="D103" s="185">
        <v>1255</v>
      </c>
      <c r="E103" s="185">
        <v>7643</v>
      </c>
      <c r="F103" s="229">
        <v>26762</v>
      </c>
    </row>
    <row r="104" spans="1:6" x14ac:dyDescent="0.2">
      <c r="A104" s="228" t="s">
        <v>33</v>
      </c>
      <c r="B104" s="185">
        <v>3714</v>
      </c>
      <c r="C104" s="185">
        <v>8400</v>
      </c>
      <c r="D104" s="185">
        <v>1025</v>
      </c>
      <c r="E104" s="185">
        <v>4249</v>
      </c>
      <c r="F104" s="186">
        <v>17388</v>
      </c>
    </row>
    <row r="105" spans="1:6" x14ac:dyDescent="0.2">
      <c r="A105" s="228" t="s">
        <v>34</v>
      </c>
      <c r="B105" s="185">
        <v>4432</v>
      </c>
      <c r="C105" s="185">
        <v>5181</v>
      </c>
      <c r="D105" s="185">
        <v>1200</v>
      </c>
      <c r="E105" s="185">
        <v>4461</v>
      </c>
      <c r="F105" s="186">
        <v>15274</v>
      </c>
    </row>
    <row r="106" spans="1:6" x14ac:dyDescent="0.2">
      <c r="A106" s="228" t="s">
        <v>35</v>
      </c>
      <c r="B106" s="185">
        <v>8639</v>
      </c>
      <c r="C106" s="185">
        <v>4008</v>
      </c>
      <c r="D106" s="185">
        <v>2650</v>
      </c>
      <c r="E106" s="185">
        <v>8323</v>
      </c>
      <c r="F106" s="186">
        <v>23620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22164</v>
      </c>
      <c r="C108" s="237">
        <v>30074</v>
      </c>
      <c r="D108" s="237">
        <v>6130</v>
      </c>
      <c r="E108" s="237">
        <v>24676</v>
      </c>
      <c r="F108" s="238">
        <v>83044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164</v>
      </c>
      <c r="B116" s="359" t="s">
        <v>147</v>
      </c>
      <c r="C116" s="359"/>
      <c r="D116" s="359"/>
      <c r="E116" s="359"/>
      <c r="F116" s="359"/>
      <c r="H116" s="359" t="s">
        <v>147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5</v>
      </c>
      <c r="C129" s="244">
        <v>207</v>
      </c>
      <c r="D129" s="244">
        <v>15984</v>
      </c>
      <c r="E129" s="244">
        <v>6605</v>
      </c>
      <c r="F129" s="229">
        <v>22801</v>
      </c>
    </row>
    <row r="130" spans="1:13" x14ac:dyDescent="0.2">
      <c r="A130" s="184" t="s">
        <v>23</v>
      </c>
      <c r="B130" s="244">
        <v>696</v>
      </c>
      <c r="C130" s="244">
        <v>37038</v>
      </c>
      <c r="D130" s="244">
        <v>10049</v>
      </c>
      <c r="E130" s="244">
        <v>4673</v>
      </c>
      <c r="F130" s="229">
        <v>52456</v>
      </c>
    </row>
    <row r="131" spans="1:13" x14ac:dyDescent="0.2">
      <c r="A131" s="184" t="s">
        <v>21</v>
      </c>
      <c r="B131" s="244">
        <v>2685</v>
      </c>
      <c r="C131" s="244">
        <v>61382</v>
      </c>
      <c r="D131" s="244">
        <v>8448</v>
      </c>
      <c r="E131" s="244">
        <v>6654</v>
      </c>
      <c r="F131" s="229">
        <v>79169</v>
      </c>
    </row>
    <row r="132" spans="1:13" x14ac:dyDescent="0.2">
      <c r="A132" s="184" t="s">
        <v>97</v>
      </c>
      <c r="B132" s="244">
        <v>81044</v>
      </c>
      <c r="C132" s="244">
        <v>5160</v>
      </c>
      <c r="D132" s="244">
        <v>1450</v>
      </c>
      <c r="E132" s="244">
        <v>5298</v>
      </c>
      <c r="F132" s="229">
        <v>92952</v>
      </c>
    </row>
    <row r="133" spans="1:13" x14ac:dyDescent="0.2">
      <c r="A133" s="184" t="s">
        <v>98</v>
      </c>
      <c r="B133" s="244">
        <v>10338</v>
      </c>
      <c r="C133" s="244">
        <v>6</v>
      </c>
      <c r="D133" s="244">
        <v>141</v>
      </c>
      <c r="E133" s="244">
        <v>80696</v>
      </c>
      <c r="F133" s="21">
        <v>91181</v>
      </c>
    </row>
    <row r="134" spans="1:13" s="49" customFormat="1" x14ac:dyDescent="0.2">
      <c r="A134" s="110" t="s">
        <v>11</v>
      </c>
      <c r="B134" s="231">
        <v>94768</v>
      </c>
      <c r="C134" s="231">
        <v>103793</v>
      </c>
      <c r="D134" s="231">
        <v>36072</v>
      </c>
      <c r="E134" s="231">
        <v>103926</v>
      </c>
      <c r="F134" s="232">
        <v>338559</v>
      </c>
    </row>
    <row r="135" spans="1:13" s="165" customFormat="1" x14ac:dyDescent="0.2">
      <c r="A135" s="245" t="s">
        <v>82</v>
      </c>
      <c r="B135" s="246">
        <v>67.31</v>
      </c>
      <c r="C135" s="247">
        <v>61.06</v>
      </c>
      <c r="D135" s="247">
        <v>54.66</v>
      </c>
      <c r="E135" s="247">
        <v>75.48</v>
      </c>
      <c r="F135" s="247">
        <v>66.55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2</v>
      </c>
      <c r="C138" s="244">
        <v>41</v>
      </c>
      <c r="D138" s="244">
        <v>3923</v>
      </c>
      <c r="E138" s="244">
        <v>1937</v>
      </c>
      <c r="F138" s="229">
        <v>5903</v>
      </c>
    </row>
    <row r="139" spans="1:13" s="253" customFormat="1" x14ac:dyDescent="0.2">
      <c r="A139" s="184" t="s">
        <v>23</v>
      </c>
      <c r="B139" s="244">
        <v>179</v>
      </c>
      <c r="C139" s="244">
        <v>12725</v>
      </c>
      <c r="D139" s="244">
        <v>2494</v>
      </c>
      <c r="E139" s="244">
        <v>1302</v>
      </c>
      <c r="F139" s="229">
        <v>16700</v>
      </c>
    </row>
    <row r="140" spans="1:13" s="253" customFormat="1" x14ac:dyDescent="0.2">
      <c r="A140" s="184" t="s">
        <v>21</v>
      </c>
      <c r="B140" s="244">
        <v>769</v>
      </c>
      <c r="C140" s="244">
        <v>17405</v>
      </c>
      <c r="D140" s="244">
        <v>2055</v>
      </c>
      <c r="E140" s="244">
        <v>1934</v>
      </c>
      <c r="F140" s="229">
        <v>22163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22035</v>
      </c>
      <c r="C141" s="244">
        <v>1965</v>
      </c>
      <c r="D141" s="244">
        <v>315</v>
      </c>
      <c r="E141" s="244">
        <v>1505</v>
      </c>
      <c r="F141" s="229">
        <v>25820</v>
      </c>
    </row>
    <row r="142" spans="1:13" s="155" customFormat="1" x14ac:dyDescent="0.2">
      <c r="A142" s="184" t="s">
        <v>98</v>
      </c>
      <c r="B142" s="244">
        <v>3037</v>
      </c>
      <c r="C142" s="244">
        <v>1</v>
      </c>
      <c r="D142" s="244">
        <v>41</v>
      </c>
      <c r="E142" s="244">
        <v>24078</v>
      </c>
      <c r="F142" s="21">
        <v>27157</v>
      </c>
    </row>
    <row r="143" spans="1:13" s="165" customFormat="1" x14ac:dyDescent="0.2">
      <c r="A143" s="110" t="s">
        <v>11</v>
      </c>
      <c r="B143" s="231">
        <v>26022</v>
      </c>
      <c r="C143" s="231">
        <v>32137</v>
      </c>
      <c r="D143" s="231">
        <v>8828</v>
      </c>
      <c r="E143" s="231">
        <v>30756</v>
      </c>
      <c r="F143" s="232">
        <v>97743</v>
      </c>
    </row>
    <row r="144" spans="1:13" x14ac:dyDescent="0.2">
      <c r="A144" s="245" t="s">
        <v>82</v>
      </c>
      <c r="B144" s="246">
        <v>67.33</v>
      </c>
      <c r="C144" s="247">
        <v>60.93</v>
      </c>
      <c r="D144" s="247">
        <v>54.69</v>
      </c>
      <c r="E144" s="247">
        <v>75.72</v>
      </c>
      <c r="F144" s="247">
        <v>66.72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2</v>
      </c>
      <c r="C147" s="185">
        <v>25</v>
      </c>
      <c r="D147" s="185">
        <v>2679</v>
      </c>
      <c r="E147" s="185">
        <v>1274</v>
      </c>
      <c r="F147" s="186">
        <v>3980</v>
      </c>
    </row>
    <row r="148" spans="1:14" x14ac:dyDescent="0.2">
      <c r="A148" s="184" t="s">
        <v>23</v>
      </c>
      <c r="B148" s="185">
        <v>138</v>
      </c>
      <c r="C148" s="185">
        <v>10245</v>
      </c>
      <c r="D148" s="185">
        <v>1656</v>
      </c>
      <c r="E148" s="185">
        <v>972</v>
      </c>
      <c r="F148" s="186">
        <v>13011</v>
      </c>
    </row>
    <row r="149" spans="1:14" x14ac:dyDescent="0.2">
      <c r="A149" s="184" t="s">
        <v>21</v>
      </c>
      <c r="B149" s="185">
        <v>548</v>
      </c>
      <c r="C149" s="185">
        <v>18328</v>
      </c>
      <c r="D149" s="185">
        <v>1522</v>
      </c>
      <c r="E149" s="185">
        <v>1471</v>
      </c>
      <c r="F149" s="186">
        <v>21869</v>
      </c>
    </row>
    <row r="150" spans="1:14" s="155" customFormat="1" x14ac:dyDescent="0.2">
      <c r="A150" s="184" t="s">
        <v>97</v>
      </c>
      <c r="B150" s="185">
        <v>18938</v>
      </c>
      <c r="C150" s="185">
        <v>1474</v>
      </c>
      <c r="D150" s="185">
        <v>248</v>
      </c>
      <c r="E150" s="185">
        <v>1249</v>
      </c>
      <c r="F150" s="186">
        <v>21909</v>
      </c>
    </row>
    <row r="151" spans="1:14" s="165" customFormat="1" x14ac:dyDescent="0.2">
      <c r="A151" s="184" t="s">
        <v>98</v>
      </c>
      <c r="B151" s="185">
        <v>2538</v>
      </c>
      <c r="C151" s="185">
        <v>2</v>
      </c>
      <c r="D151" s="185">
        <v>25</v>
      </c>
      <c r="E151" s="185">
        <v>19710</v>
      </c>
      <c r="F151" s="186">
        <v>22275</v>
      </c>
    </row>
    <row r="152" spans="1:14" s="49" customFormat="1" x14ac:dyDescent="0.2">
      <c r="A152" s="110" t="s">
        <v>11</v>
      </c>
      <c r="B152" s="255">
        <v>22164</v>
      </c>
      <c r="C152" s="255">
        <v>30074</v>
      </c>
      <c r="D152" s="255">
        <v>6130</v>
      </c>
      <c r="E152" s="255">
        <v>24676</v>
      </c>
      <c r="F152" s="164">
        <v>83044</v>
      </c>
    </row>
    <row r="153" spans="1:14" x14ac:dyDescent="0.2">
      <c r="A153" s="245" t="s">
        <v>82</v>
      </c>
      <c r="B153" s="246">
        <v>67.349999999999994</v>
      </c>
      <c r="C153" s="247">
        <v>61.15</v>
      </c>
      <c r="D153" s="247">
        <v>54.78</v>
      </c>
      <c r="E153" s="247">
        <v>76.16</v>
      </c>
      <c r="F153" s="247">
        <v>66.790000000000006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165</v>
      </c>
      <c r="B159" s="359" t="s">
        <v>147</v>
      </c>
      <c r="C159" s="359"/>
      <c r="D159" s="359"/>
      <c r="E159" s="359"/>
      <c r="F159" s="359"/>
      <c r="H159" s="2" t="s">
        <v>166</v>
      </c>
      <c r="I159" s="359" t="s">
        <v>147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 t="s">
        <v>29</v>
      </c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+FPLD_tot!B13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5161</v>
      </c>
      <c r="C172" s="185">
        <v>700</v>
      </c>
      <c r="D172" s="185">
        <v>4446</v>
      </c>
      <c r="E172" s="185">
        <v>11435</v>
      </c>
      <c r="F172" s="186">
        <v>21742</v>
      </c>
      <c r="H172" s="267" t="s">
        <v>45</v>
      </c>
      <c r="I172" s="185">
        <v>12803</v>
      </c>
      <c r="J172" s="185">
        <v>525</v>
      </c>
      <c r="K172" s="185">
        <v>5376</v>
      </c>
      <c r="L172" s="185">
        <v>8795</v>
      </c>
      <c r="M172" s="186">
        <v>27499</v>
      </c>
    </row>
    <row r="173" spans="1:13" x14ac:dyDescent="0.2">
      <c r="A173" s="267" t="s">
        <v>46</v>
      </c>
      <c r="B173" s="185">
        <v>12991</v>
      </c>
      <c r="C173" s="185">
        <v>1073</v>
      </c>
      <c r="D173" s="185">
        <v>10226</v>
      </c>
      <c r="E173" s="185">
        <v>8439</v>
      </c>
      <c r="F173" s="186">
        <v>32729</v>
      </c>
      <c r="H173" s="267" t="s">
        <v>46</v>
      </c>
      <c r="I173" s="185">
        <v>30699</v>
      </c>
      <c r="J173" s="185">
        <v>3853</v>
      </c>
      <c r="K173" s="185">
        <v>6910</v>
      </c>
      <c r="L173" s="185">
        <v>41989</v>
      </c>
      <c r="M173" s="186">
        <v>83451</v>
      </c>
    </row>
    <row r="174" spans="1:13" x14ac:dyDescent="0.2">
      <c r="A174" s="267" t="s">
        <v>47</v>
      </c>
      <c r="B174" s="185">
        <v>10886</v>
      </c>
      <c r="C174" s="185">
        <v>10079</v>
      </c>
      <c r="D174" s="185">
        <v>5670</v>
      </c>
      <c r="E174" s="185">
        <v>1008</v>
      </c>
      <c r="F174" s="186">
        <v>27643</v>
      </c>
      <c r="H174" s="267" t="s">
        <v>47</v>
      </c>
      <c r="I174" s="185">
        <v>7491</v>
      </c>
      <c r="J174" s="185">
        <v>11960</v>
      </c>
      <c r="K174" s="185">
        <v>1477</v>
      </c>
      <c r="L174" s="185">
        <v>22606</v>
      </c>
      <c r="M174" s="186">
        <v>43534</v>
      </c>
    </row>
    <row r="175" spans="1:13" x14ac:dyDescent="0.2">
      <c r="A175" s="267" t="s">
        <v>48</v>
      </c>
      <c r="B175" s="185">
        <v>4824</v>
      </c>
      <c r="C175" s="185">
        <v>26526</v>
      </c>
      <c r="D175" s="185">
        <v>1329</v>
      </c>
      <c r="E175" s="185">
        <v>221</v>
      </c>
      <c r="F175" s="186">
        <v>32900</v>
      </c>
      <c r="H175" s="267" t="s">
        <v>48</v>
      </c>
      <c r="I175" s="185">
        <v>1927</v>
      </c>
      <c r="J175" s="185">
        <v>7105</v>
      </c>
      <c r="K175" s="185">
        <v>195</v>
      </c>
      <c r="L175" s="185">
        <v>6435</v>
      </c>
      <c r="M175" s="186">
        <v>15662</v>
      </c>
    </row>
    <row r="176" spans="1:13" x14ac:dyDescent="0.2">
      <c r="A176" s="267" t="s">
        <v>49</v>
      </c>
      <c r="B176" s="185">
        <v>3208</v>
      </c>
      <c r="C176" s="185">
        <v>22360</v>
      </c>
      <c r="D176" s="185">
        <v>297</v>
      </c>
      <c r="E176" s="185">
        <v>70</v>
      </c>
      <c r="F176" s="186">
        <v>25935</v>
      </c>
      <c r="H176" s="267" t="s">
        <v>49</v>
      </c>
      <c r="I176" s="185">
        <v>1122</v>
      </c>
      <c r="J176" s="185">
        <v>6376</v>
      </c>
      <c r="K176" s="185">
        <v>53</v>
      </c>
      <c r="L176" s="185">
        <v>2437</v>
      </c>
      <c r="M176" s="186">
        <v>9988</v>
      </c>
    </row>
    <row r="177" spans="1:13" x14ac:dyDescent="0.2">
      <c r="A177" s="267" t="s">
        <v>50</v>
      </c>
      <c r="B177" s="185">
        <v>3030</v>
      </c>
      <c r="C177" s="185">
        <v>10479</v>
      </c>
      <c r="D177" s="185">
        <v>86</v>
      </c>
      <c r="E177" s="185">
        <v>10</v>
      </c>
      <c r="F177" s="186">
        <v>13605</v>
      </c>
      <c r="H177" s="267" t="s">
        <v>50</v>
      </c>
      <c r="I177" s="185">
        <v>626</v>
      </c>
      <c r="J177" s="185">
        <v>2757</v>
      </c>
      <c r="K177" s="185">
        <v>7</v>
      </c>
      <c r="L177" s="185">
        <v>481</v>
      </c>
      <c r="M177" s="186">
        <v>3871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40100</v>
      </c>
      <c r="C179" s="231">
        <v>71217</v>
      </c>
      <c r="D179" s="231">
        <v>22054</v>
      </c>
      <c r="E179" s="231">
        <v>21183</v>
      </c>
      <c r="F179" s="232">
        <v>154554</v>
      </c>
      <c r="H179" s="110" t="s">
        <v>11</v>
      </c>
      <c r="I179" s="231">
        <v>54668</v>
      </c>
      <c r="J179" s="231">
        <v>32576</v>
      </c>
      <c r="K179" s="231">
        <v>14018</v>
      </c>
      <c r="L179" s="231">
        <v>82743</v>
      </c>
      <c r="M179" s="232">
        <v>184005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1368</v>
      </c>
      <c r="C182" s="185">
        <v>220</v>
      </c>
      <c r="D182" s="185">
        <v>1057</v>
      </c>
      <c r="E182" s="185">
        <v>3340</v>
      </c>
      <c r="F182" s="186">
        <v>5985</v>
      </c>
      <c r="H182" s="267" t="s">
        <v>45</v>
      </c>
      <c r="I182" s="185">
        <v>3238</v>
      </c>
      <c r="J182" s="185">
        <v>173</v>
      </c>
      <c r="K182" s="185">
        <v>1252</v>
      </c>
      <c r="L182" s="185">
        <v>2886</v>
      </c>
      <c r="M182" s="186">
        <v>7549</v>
      </c>
    </row>
    <row r="183" spans="1:13" x14ac:dyDescent="0.2">
      <c r="A183" s="267" t="s">
        <v>46</v>
      </c>
      <c r="B183" s="185">
        <v>3967</v>
      </c>
      <c r="C183" s="185">
        <v>316</v>
      </c>
      <c r="D183" s="185">
        <v>2611</v>
      </c>
      <c r="E183" s="185">
        <v>2405</v>
      </c>
      <c r="F183" s="186">
        <v>9299</v>
      </c>
      <c r="H183" s="267" t="s">
        <v>46</v>
      </c>
      <c r="I183" s="185">
        <v>8198</v>
      </c>
      <c r="J183" s="185">
        <v>1867</v>
      </c>
      <c r="K183" s="185">
        <v>1789</v>
      </c>
      <c r="L183" s="185">
        <v>12652</v>
      </c>
      <c r="M183" s="186">
        <v>24506</v>
      </c>
    </row>
    <row r="184" spans="1:13" x14ac:dyDescent="0.2">
      <c r="A184" s="267" t="s">
        <v>47</v>
      </c>
      <c r="B184" s="185">
        <v>3158</v>
      </c>
      <c r="C184" s="185">
        <v>2883</v>
      </c>
      <c r="D184" s="185">
        <v>1299</v>
      </c>
      <c r="E184" s="185">
        <v>291</v>
      </c>
      <c r="F184" s="186">
        <v>7631</v>
      </c>
      <c r="H184" s="267" t="s">
        <v>47</v>
      </c>
      <c r="I184" s="185">
        <v>2002</v>
      </c>
      <c r="J184" s="185">
        <v>4338</v>
      </c>
      <c r="K184" s="185">
        <v>324</v>
      </c>
      <c r="L184" s="185">
        <v>6528</v>
      </c>
      <c r="M184" s="186">
        <v>13192</v>
      </c>
    </row>
    <row r="185" spans="1:13" x14ac:dyDescent="0.2">
      <c r="A185" s="267" t="s">
        <v>48</v>
      </c>
      <c r="B185" s="185">
        <v>1353</v>
      </c>
      <c r="C185" s="185">
        <v>7478</v>
      </c>
      <c r="D185" s="185">
        <v>342</v>
      </c>
      <c r="E185" s="185">
        <v>59</v>
      </c>
      <c r="F185" s="186">
        <v>9232</v>
      </c>
      <c r="H185" s="267" t="s">
        <v>48</v>
      </c>
      <c r="I185" s="185">
        <v>523</v>
      </c>
      <c r="J185" s="185">
        <v>2281</v>
      </c>
      <c r="K185" s="185">
        <v>51</v>
      </c>
      <c r="L185" s="185">
        <v>1765</v>
      </c>
      <c r="M185" s="186">
        <v>4620</v>
      </c>
    </row>
    <row r="186" spans="1:13" x14ac:dyDescent="0.2">
      <c r="A186" s="267" t="s">
        <v>49</v>
      </c>
      <c r="B186" s="185">
        <v>882</v>
      </c>
      <c r="C186" s="185">
        <v>6088</v>
      </c>
      <c r="D186" s="185">
        <v>72</v>
      </c>
      <c r="E186" s="185">
        <v>18</v>
      </c>
      <c r="F186" s="186">
        <v>7060</v>
      </c>
      <c r="H186" s="267" t="s">
        <v>49</v>
      </c>
      <c r="I186" s="185">
        <v>319</v>
      </c>
      <c r="J186" s="185">
        <v>2046</v>
      </c>
      <c r="K186" s="185">
        <v>10</v>
      </c>
      <c r="L186" s="185">
        <v>670</v>
      </c>
      <c r="M186" s="186">
        <v>3045</v>
      </c>
    </row>
    <row r="187" spans="1:13" x14ac:dyDescent="0.2">
      <c r="A187" s="267" t="s">
        <v>50</v>
      </c>
      <c r="B187" s="185">
        <v>849</v>
      </c>
      <c r="C187" s="185">
        <v>3507</v>
      </c>
      <c r="D187" s="185">
        <v>20</v>
      </c>
      <c r="E187" s="185">
        <v>7</v>
      </c>
      <c r="F187" s="186">
        <v>4383</v>
      </c>
      <c r="H187" s="267" t="s">
        <v>50</v>
      </c>
      <c r="I187" s="185">
        <v>165</v>
      </c>
      <c r="J187" s="185">
        <v>940</v>
      </c>
      <c r="K187" s="185">
        <v>1</v>
      </c>
      <c r="L187" s="185">
        <v>135</v>
      </c>
      <c r="M187" s="186">
        <v>1241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11577</v>
      </c>
      <c r="C189" s="231">
        <v>20492</v>
      </c>
      <c r="D189" s="231">
        <v>5401</v>
      </c>
      <c r="E189" s="231">
        <v>6120</v>
      </c>
      <c r="F189" s="232">
        <v>43590</v>
      </c>
      <c r="H189" s="110" t="s">
        <v>11</v>
      </c>
      <c r="I189" s="231">
        <v>14445</v>
      </c>
      <c r="J189" s="231">
        <v>11645</v>
      </c>
      <c r="K189" s="231">
        <v>3427</v>
      </c>
      <c r="L189" s="231">
        <v>24636</v>
      </c>
      <c r="M189" s="232">
        <v>54153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950</v>
      </c>
      <c r="C192" s="185">
        <v>106</v>
      </c>
      <c r="D192" s="185">
        <v>699</v>
      </c>
      <c r="E192" s="185">
        <v>2441</v>
      </c>
      <c r="F192" s="186">
        <v>4196</v>
      </c>
      <c r="H192" s="267" t="s">
        <v>45</v>
      </c>
      <c r="I192" s="185">
        <v>2242</v>
      </c>
      <c r="J192" s="185">
        <v>57</v>
      </c>
      <c r="K192" s="185">
        <v>889</v>
      </c>
      <c r="L192" s="185">
        <v>1510</v>
      </c>
      <c r="M192" s="186">
        <v>4698</v>
      </c>
    </row>
    <row r="193" spans="1:13" s="49" customFormat="1" x14ac:dyDescent="0.2">
      <c r="A193" s="267" t="s">
        <v>46</v>
      </c>
      <c r="B193" s="185">
        <v>3031</v>
      </c>
      <c r="C193" s="185">
        <v>239</v>
      </c>
      <c r="D193" s="185">
        <v>1614</v>
      </c>
      <c r="E193" s="185">
        <v>1908</v>
      </c>
      <c r="F193" s="186">
        <v>6792</v>
      </c>
      <c r="H193" s="267" t="s">
        <v>46</v>
      </c>
      <c r="I193" s="185">
        <v>7124</v>
      </c>
      <c r="J193" s="185">
        <v>684</v>
      </c>
      <c r="K193" s="185">
        <v>1181</v>
      </c>
      <c r="L193" s="185">
        <v>9452</v>
      </c>
      <c r="M193" s="186">
        <v>18441</v>
      </c>
    </row>
    <row r="194" spans="1:13" s="49" customFormat="1" x14ac:dyDescent="0.2">
      <c r="A194" s="267" t="s">
        <v>47</v>
      </c>
      <c r="B194" s="185">
        <v>2779</v>
      </c>
      <c r="C194" s="185">
        <v>2831</v>
      </c>
      <c r="D194" s="185">
        <v>965</v>
      </c>
      <c r="E194" s="185">
        <v>252</v>
      </c>
      <c r="F194" s="186">
        <v>6827</v>
      </c>
      <c r="H194" s="267" t="s">
        <v>47</v>
      </c>
      <c r="I194" s="185">
        <v>2035</v>
      </c>
      <c r="J194" s="185">
        <v>3133</v>
      </c>
      <c r="K194" s="185">
        <v>319</v>
      </c>
      <c r="L194" s="185">
        <v>6278</v>
      </c>
      <c r="M194" s="186">
        <v>11765</v>
      </c>
    </row>
    <row r="195" spans="1:13" s="49" customFormat="1" x14ac:dyDescent="0.2">
      <c r="A195" s="267" t="s">
        <v>48</v>
      </c>
      <c r="B195" s="185">
        <v>1259</v>
      </c>
      <c r="C195" s="185">
        <v>8078</v>
      </c>
      <c r="D195" s="185">
        <v>312</v>
      </c>
      <c r="E195" s="185">
        <v>47</v>
      </c>
      <c r="F195" s="186">
        <v>9696</v>
      </c>
      <c r="H195" s="267" t="s">
        <v>48</v>
      </c>
      <c r="I195" s="185">
        <v>518</v>
      </c>
      <c r="J195" s="185">
        <v>2125</v>
      </c>
      <c r="K195" s="185">
        <v>49</v>
      </c>
      <c r="L195" s="185">
        <v>1909</v>
      </c>
      <c r="M195" s="186">
        <v>4601</v>
      </c>
    </row>
    <row r="196" spans="1:13" s="49" customFormat="1" x14ac:dyDescent="0.2">
      <c r="A196" s="267" t="s">
        <v>49</v>
      </c>
      <c r="B196" s="185">
        <v>854</v>
      </c>
      <c r="C196" s="185">
        <v>7057</v>
      </c>
      <c r="D196" s="185">
        <v>71</v>
      </c>
      <c r="E196" s="185">
        <v>11</v>
      </c>
      <c r="F196" s="186">
        <v>7993</v>
      </c>
      <c r="H196" s="267" t="s">
        <v>49</v>
      </c>
      <c r="I196" s="185">
        <v>357</v>
      </c>
      <c r="J196" s="185">
        <v>1775</v>
      </c>
      <c r="K196" s="185">
        <v>11</v>
      </c>
      <c r="L196" s="185">
        <v>724</v>
      </c>
      <c r="M196" s="186">
        <v>2867</v>
      </c>
    </row>
    <row r="197" spans="1:13" s="49" customFormat="1" x14ac:dyDescent="0.2">
      <c r="A197" s="267" t="s">
        <v>50</v>
      </c>
      <c r="B197" s="185">
        <v>829</v>
      </c>
      <c r="C197" s="185">
        <v>3202</v>
      </c>
      <c r="D197" s="185">
        <v>17</v>
      </c>
      <c r="E197" s="185">
        <v>2</v>
      </c>
      <c r="F197" s="186">
        <v>4050</v>
      </c>
      <c r="H197" s="267" t="s">
        <v>50</v>
      </c>
      <c r="I197" s="185">
        <v>186</v>
      </c>
      <c r="J197" s="185">
        <v>787</v>
      </c>
      <c r="K197" s="185">
        <v>3</v>
      </c>
      <c r="L197" s="185">
        <v>142</v>
      </c>
      <c r="M197" s="186">
        <v>1118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9702</v>
      </c>
      <c r="C199" s="237">
        <v>21513</v>
      </c>
      <c r="D199" s="237">
        <v>3678</v>
      </c>
      <c r="E199" s="237">
        <v>4661</v>
      </c>
      <c r="F199" s="238">
        <v>39554</v>
      </c>
      <c r="H199" s="236" t="s">
        <v>11</v>
      </c>
      <c r="I199" s="237">
        <v>12462</v>
      </c>
      <c r="J199" s="237">
        <v>8561</v>
      </c>
      <c r="K199" s="237">
        <v>2452</v>
      </c>
      <c r="L199" s="237">
        <v>20015</v>
      </c>
      <c r="M199" s="238">
        <v>43490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 t="s">
        <v>19</v>
      </c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167</v>
      </c>
      <c r="B205" s="359" t="s">
        <v>147</v>
      </c>
      <c r="C205" s="359"/>
      <c r="D205" s="359"/>
      <c r="E205" s="359"/>
      <c r="F205" s="359"/>
      <c r="H205" s="359" t="s">
        <v>147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17964</v>
      </c>
      <c r="C218" s="185">
        <v>1225</v>
      </c>
      <c r="D218" s="185">
        <v>9822</v>
      </c>
      <c r="E218" s="185">
        <v>20230</v>
      </c>
      <c r="F218" s="186">
        <v>49241</v>
      </c>
    </row>
    <row r="219" spans="1:13" x14ac:dyDescent="0.2">
      <c r="A219" s="267" t="s">
        <v>46</v>
      </c>
      <c r="B219" s="185">
        <v>43690</v>
      </c>
      <c r="C219" s="185">
        <v>4926</v>
      </c>
      <c r="D219" s="185">
        <v>17136</v>
      </c>
      <c r="E219" s="185">
        <v>50428</v>
      </c>
      <c r="F219" s="186">
        <v>116180</v>
      </c>
    </row>
    <row r="220" spans="1:13" x14ac:dyDescent="0.2">
      <c r="A220" s="267" t="s">
        <v>47</v>
      </c>
      <c r="B220" s="185">
        <v>18377</v>
      </c>
      <c r="C220" s="185">
        <v>22039</v>
      </c>
      <c r="D220" s="185">
        <v>7147</v>
      </c>
      <c r="E220" s="185">
        <v>23614</v>
      </c>
      <c r="F220" s="186">
        <v>71177</v>
      </c>
    </row>
    <row r="221" spans="1:13" x14ac:dyDescent="0.2">
      <c r="A221" s="267" t="s">
        <v>48</v>
      </c>
      <c r="B221" s="185">
        <v>6751</v>
      </c>
      <c r="C221" s="185">
        <v>33631</v>
      </c>
      <c r="D221" s="185">
        <v>1524</v>
      </c>
      <c r="E221" s="185">
        <v>6656</v>
      </c>
      <c r="F221" s="186">
        <v>48562</v>
      </c>
    </row>
    <row r="222" spans="1:13" x14ac:dyDescent="0.2">
      <c r="A222" s="267" t="s">
        <v>49</v>
      </c>
      <c r="B222" s="185">
        <v>4330</v>
      </c>
      <c r="C222" s="185">
        <v>28736</v>
      </c>
      <c r="D222" s="185">
        <v>350</v>
      </c>
      <c r="E222" s="185">
        <v>2507</v>
      </c>
      <c r="F222" s="186">
        <v>35923</v>
      </c>
    </row>
    <row r="223" spans="1:13" x14ac:dyDescent="0.2">
      <c r="A223" s="267" t="s">
        <v>50</v>
      </c>
      <c r="B223" s="185">
        <v>3656</v>
      </c>
      <c r="C223" s="185">
        <v>13236</v>
      </c>
      <c r="D223" s="185">
        <v>93</v>
      </c>
      <c r="E223" s="185">
        <v>491</v>
      </c>
      <c r="F223" s="186">
        <v>17476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94768</v>
      </c>
      <c r="C225" s="231">
        <v>103793</v>
      </c>
      <c r="D225" s="231">
        <v>36072</v>
      </c>
      <c r="E225" s="231">
        <v>103926</v>
      </c>
      <c r="F225" s="232">
        <v>338559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4606</v>
      </c>
      <c r="C228" s="185">
        <v>393</v>
      </c>
      <c r="D228" s="185">
        <v>2309</v>
      </c>
      <c r="E228" s="185">
        <v>6226</v>
      </c>
      <c r="F228" s="186">
        <v>13534</v>
      </c>
    </row>
    <row r="229" spans="1:6" x14ac:dyDescent="0.2">
      <c r="A229" s="267" t="s">
        <v>46</v>
      </c>
      <c r="B229" s="185">
        <v>12165</v>
      </c>
      <c r="C229" s="185">
        <v>2183</v>
      </c>
      <c r="D229" s="185">
        <v>4400</v>
      </c>
      <c r="E229" s="185">
        <v>15057</v>
      </c>
      <c r="F229" s="186">
        <v>33805</v>
      </c>
    </row>
    <row r="230" spans="1:6" x14ac:dyDescent="0.2">
      <c r="A230" s="267" t="s">
        <v>47</v>
      </c>
      <c r="B230" s="185">
        <v>5160</v>
      </c>
      <c r="C230" s="185">
        <v>7221</v>
      </c>
      <c r="D230" s="185">
        <v>1623</v>
      </c>
      <c r="E230" s="185">
        <v>6819</v>
      </c>
      <c r="F230" s="186">
        <v>20823</v>
      </c>
    </row>
    <row r="231" spans="1:6" x14ac:dyDescent="0.2">
      <c r="A231" s="267" t="s">
        <v>48</v>
      </c>
      <c r="B231" s="185">
        <v>1876</v>
      </c>
      <c r="C231" s="185">
        <v>9759</v>
      </c>
      <c r="D231" s="185">
        <v>393</v>
      </c>
      <c r="E231" s="185">
        <v>1824</v>
      </c>
      <c r="F231" s="186">
        <v>13852</v>
      </c>
    </row>
    <row r="232" spans="1:6" x14ac:dyDescent="0.2">
      <c r="A232" s="267" t="s">
        <v>49</v>
      </c>
      <c r="B232" s="185">
        <v>1201</v>
      </c>
      <c r="C232" s="185">
        <v>8134</v>
      </c>
      <c r="D232" s="185">
        <v>82</v>
      </c>
      <c r="E232" s="185">
        <v>688</v>
      </c>
      <c r="F232" s="186">
        <v>10105</v>
      </c>
    </row>
    <row r="233" spans="1:6" x14ac:dyDescent="0.2">
      <c r="A233" s="267" t="s">
        <v>50</v>
      </c>
      <c r="B233" s="185">
        <v>1014</v>
      </c>
      <c r="C233" s="185">
        <v>4447</v>
      </c>
      <c r="D233" s="185">
        <v>21</v>
      </c>
      <c r="E233" s="185">
        <v>142</v>
      </c>
      <c r="F233" s="186">
        <v>5624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26022</v>
      </c>
      <c r="C235" s="231">
        <v>32137</v>
      </c>
      <c r="D235" s="231">
        <v>8828</v>
      </c>
      <c r="E235" s="231">
        <v>30756</v>
      </c>
      <c r="F235" s="232">
        <v>97743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">
        <v>146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3192</v>
      </c>
      <c r="C238" s="185">
        <v>163</v>
      </c>
      <c r="D238" s="185">
        <v>1588</v>
      </c>
      <c r="E238" s="185">
        <v>3951</v>
      </c>
      <c r="F238" s="186">
        <v>8894</v>
      </c>
    </row>
    <row r="239" spans="1:6" s="49" customFormat="1" x14ac:dyDescent="0.2">
      <c r="A239" s="267" t="s">
        <v>46</v>
      </c>
      <c r="B239" s="185">
        <v>10155</v>
      </c>
      <c r="C239" s="185">
        <v>923</v>
      </c>
      <c r="D239" s="185">
        <v>2795</v>
      </c>
      <c r="E239" s="185">
        <v>11360</v>
      </c>
      <c r="F239" s="186">
        <v>25233</v>
      </c>
    </row>
    <row r="240" spans="1:6" s="49" customFormat="1" x14ac:dyDescent="0.2">
      <c r="A240" s="267" t="s">
        <v>47</v>
      </c>
      <c r="B240" s="185">
        <v>4814</v>
      </c>
      <c r="C240" s="185">
        <v>5964</v>
      </c>
      <c r="D240" s="185">
        <v>1284</v>
      </c>
      <c r="E240" s="185">
        <v>6530</v>
      </c>
      <c r="F240" s="186">
        <v>18592</v>
      </c>
    </row>
    <row r="241" spans="1:13" s="49" customFormat="1" x14ac:dyDescent="0.2">
      <c r="A241" s="267" t="s">
        <v>48</v>
      </c>
      <c r="B241" s="185">
        <v>1777</v>
      </c>
      <c r="C241" s="185">
        <v>10203</v>
      </c>
      <c r="D241" s="185">
        <v>361</v>
      </c>
      <c r="E241" s="185">
        <v>1956</v>
      </c>
      <c r="F241" s="186">
        <v>14297</v>
      </c>
    </row>
    <row r="242" spans="1:13" s="49" customFormat="1" x14ac:dyDescent="0.2">
      <c r="A242" s="267" t="s">
        <v>49</v>
      </c>
      <c r="B242" s="185">
        <v>1211</v>
      </c>
      <c r="C242" s="185">
        <v>8832</v>
      </c>
      <c r="D242" s="185">
        <v>82</v>
      </c>
      <c r="E242" s="185">
        <v>735</v>
      </c>
      <c r="F242" s="186">
        <v>10860</v>
      </c>
    </row>
    <row r="243" spans="1:13" s="49" customFormat="1" x14ac:dyDescent="0.2">
      <c r="A243" s="267" t="s">
        <v>50</v>
      </c>
      <c r="B243" s="185">
        <v>1015</v>
      </c>
      <c r="C243" s="185">
        <v>3989</v>
      </c>
      <c r="D243" s="185">
        <v>20</v>
      </c>
      <c r="E243" s="185">
        <v>144</v>
      </c>
      <c r="F243" s="186">
        <v>5168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22164</v>
      </c>
      <c r="C245" s="237">
        <v>30074</v>
      </c>
      <c r="D245" s="237">
        <v>6130</v>
      </c>
      <c r="E245" s="237">
        <v>24676</v>
      </c>
      <c r="F245" s="238">
        <v>83044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168</v>
      </c>
      <c r="B247" s="359" t="s">
        <v>147</v>
      </c>
      <c r="C247" s="359"/>
      <c r="D247" s="359"/>
      <c r="E247" s="359"/>
      <c r="F247" s="359"/>
      <c r="H247" s="359" t="s">
        <v>147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+B273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85772</v>
      </c>
      <c r="C261" s="244">
        <v>97114</v>
      </c>
      <c r="D261" s="244">
        <v>26347</v>
      </c>
      <c r="E261" s="244">
        <v>101110</v>
      </c>
      <c r="F261" s="21">
        <v>310343</v>
      </c>
    </row>
    <row r="262" spans="1:13" x14ac:dyDescent="0.2">
      <c r="A262" s="184" t="s">
        <v>24</v>
      </c>
      <c r="B262" s="160">
        <v>8996</v>
      </c>
      <c r="C262" s="244">
        <v>6679</v>
      </c>
      <c r="D262" s="244">
        <v>9725</v>
      </c>
      <c r="E262" s="244">
        <v>2816</v>
      </c>
      <c r="F262" s="21">
        <v>28216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94768</v>
      </c>
      <c r="C264" s="192">
        <v>103793</v>
      </c>
      <c r="D264" s="192">
        <v>36072</v>
      </c>
      <c r="E264" s="192">
        <v>103926</v>
      </c>
      <c r="F264" s="193">
        <v>338559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23652</v>
      </c>
      <c r="C268" s="244">
        <v>28560</v>
      </c>
      <c r="D268" s="244">
        <v>6504</v>
      </c>
      <c r="E268" s="244">
        <v>29986</v>
      </c>
      <c r="F268" s="21">
        <v>88702</v>
      </c>
    </row>
    <row r="269" spans="1:13" x14ac:dyDescent="0.2">
      <c r="A269" s="184" t="s">
        <v>24</v>
      </c>
      <c r="B269" s="160">
        <v>2370</v>
      </c>
      <c r="C269" s="244">
        <v>3577</v>
      </c>
      <c r="D269" s="244">
        <v>2324</v>
      </c>
      <c r="E269" s="244">
        <v>770</v>
      </c>
      <c r="F269" s="21">
        <v>9041</v>
      </c>
      <c r="H269" s="380" t="str">
        <f>+D266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26022</v>
      </c>
      <c r="C271" s="192">
        <v>32137</v>
      </c>
      <c r="D271" s="192">
        <v>8828</v>
      </c>
      <c r="E271" s="192">
        <v>30756</v>
      </c>
      <c r="F271" s="193">
        <v>97743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+FPLD_tot!B25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20034</v>
      </c>
      <c r="C275" s="185">
        <v>28987</v>
      </c>
      <c r="D275" s="185">
        <v>4371</v>
      </c>
      <c r="E275" s="185">
        <v>24096</v>
      </c>
      <c r="F275" s="186">
        <v>77488</v>
      </c>
    </row>
    <row r="276" spans="1:6" x14ac:dyDescent="0.2">
      <c r="A276" s="184" t="s">
        <v>24</v>
      </c>
      <c r="B276" s="185">
        <v>2130</v>
      </c>
      <c r="C276" s="185">
        <v>1087</v>
      </c>
      <c r="D276" s="185">
        <v>1759</v>
      </c>
      <c r="E276" s="185">
        <v>580</v>
      </c>
      <c r="F276" s="186">
        <v>5556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22164</v>
      </c>
      <c r="C278" s="237">
        <v>30074</v>
      </c>
      <c r="D278" s="237">
        <v>6130</v>
      </c>
      <c r="E278" s="237">
        <v>24676</v>
      </c>
      <c r="F278" s="238">
        <v>83044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139</v>
      </c>
      <c r="B1" s="359" t="s">
        <v>5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2281</v>
      </c>
      <c r="C17" s="15">
        <v>678.98991670320038</v>
      </c>
      <c r="D17" s="151">
        <v>3730</v>
      </c>
      <c r="E17" s="15">
        <v>938.53941018766761</v>
      </c>
      <c r="F17" s="151">
        <v>364</v>
      </c>
      <c r="G17" s="15">
        <v>576.92032967032969</v>
      </c>
      <c r="H17" s="151">
        <v>4934</v>
      </c>
      <c r="I17" s="15">
        <v>555.46513984596675</v>
      </c>
      <c r="J17" s="151">
        <v>11309</v>
      </c>
      <c r="K17" s="15">
        <v>707.41825095057038</v>
      </c>
    </row>
    <row r="18" spans="1:214" x14ac:dyDescent="0.2">
      <c r="A18" s="150" t="s">
        <v>14</v>
      </c>
      <c r="B18" s="151">
        <v>2138</v>
      </c>
      <c r="C18" s="15">
        <v>664.90879326473339</v>
      </c>
      <c r="D18" s="151">
        <v>2106</v>
      </c>
      <c r="E18" s="15">
        <v>992.76828110161443</v>
      </c>
      <c r="F18" s="151">
        <v>383</v>
      </c>
      <c r="G18" s="15">
        <v>574.13054830287206</v>
      </c>
      <c r="H18" s="151">
        <v>4155</v>
      </c>
      <c r="I18" s="15">
        <v>556.22527075812275</v>
      </c>
      <c r="J18" s="151">
        <v>8782</v>
      </c>
      <c r="K18" s="15">
        <v>688.15212935549994</v>
      </c>
    </row>
    <row r="19" spans="1:214" x14ac:dyDescent="0.2">
      <c r="A19" s="150" t="s">
        <v>15</v>
      </c>
      <c r="B19" s="151">
        <v>1901</v>
      </c>
      <c r="C19" s="15">
        <v>678.62388216728039</v>
      </c>
      <c r="D19" s="151">
        <v>2144</v>
      </c>
      <c r="E19" s="15">
        <v>985.56716417910445</v>
      </c>
      <c r="F19" s="151">
        <v>291</v>
      </c>
      <c r="G19" s="15">
        <v>555.62886597938143</v>
      </c>
      <c r="H19" s="151">
        <v>3806</v>
      </c>
      <c r="I19" s="15">
        <v>564.57251707829744</v>
      </c>
      <c r="J19" s="151">
        <v>8142</v>
      </c>
      <c r="K19" s="15">
        <v>701.74048145418817</v>
      </c>
    </row>
    <row r="20" spans="1:214" x14ac:dyDescent="0.2">
      <c r="A20" s="150" t="s">
        <v>16</v>
      </c>
      <c r="B20" s="151">
        <v>1902</v>
      </c>
      <c r="C20" s="15">
        <v>682.47634069400635</v>
      </c>
      <c r="D20" s="151">
        <v>1818</v>
      </c>
      <c r="E20" s="15">
        <v>993.61551155115512</v>
      </c>
      <c r="F20" s="151">
        <v>306</v>
      </c>
      <c r="G20" s="15">
        <v>580.62745098039215</v>
      </c>
      <c r="H20" s="151">
        <v>3771</v>
      </c>
      <c r="I20" s="15">
        <v>575.76080615221429</v>
      </c>
      <c r="J20" s="151">
        <v>7797</v>
      </c>
      <c r="K20" s="15">
        <v>699.41362062331666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8222</v>
      </c>
      <c r="C22" s="154">
        <v>676.05023108732667</v>
      </c>
      <c r="D22" s="153">
        <v>9798</v>
      </c>
      <c r="E22" s="154">
        <v>970.7053480302103</v>
      </c>
      <c r="F22" s="153">
        <v>1344</v>
      </c>
      <c r="G22" s="154">
        <v>572.35863095238096</v>
      </c>
      <c r="H22" s="153">
        <v>16666</v>
      </c>
      <c r="I22" s="154">
        <v>562.32677307092285</v>
      </c>
      <c r="J22" s="153">
        <v>36030</v>
      </c>
      <c r="K22" s="154">
        <v>699.70702192617262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1852</v>
      </c>
      <c r="C26" s="15">
        <v>715.84611231101508</v>
      </c>
      <c r="D26" s="151">
        <v>2641</v>
      </c>
      <c r="E26" s="15">
        <v>1009.434305187429</v>
      </c>
      <c r="F26" s="151">
        <v>200</v>
      </c>
      <c r="G26" s="15">
        <v>597.88499999999999</v>
      </c>
      <c r="H26" s="151">
        <v>3799</v>
      </c>
      <c r="I26" s="15">
        <v>609.45775204001052</v>
      </c>
      <c r="J26" s="151">
        <v>8492</v>
      </c>
      <c r="K26" s="15">
        <v>756.77943947244466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1852</v>
      </c>
      <c r="C31" s="154">
        <v>715.84611231101508</v>
      </c>
      <c r="D31" s="153">
        <v>2641</v>
      </c>
      <c r="E31" s="154">
        <v>1009.434305187429</v>
      </c>
      <c r="F31" s="153">
        <v>200</v>
      </c>
      <c r="G31" s="154">
        <v>597.88499999999999</v>
      </c>
      <c r="H31" s="153">
        <v>3799</v>
      </c>
      <c r="I31" s="154">
        <v>609.45775204001052</v>
      </c>
      <c r="J31" s="153">
        <v>8492</v>
      </c>
      <c r="K31" s="154">
        <v>756.77943947244466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2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140625" style="1" customWidth="1"/>
    <col min="2" max="6" width="21.5703125" style="1" customWidth="1"/>
    <col min="7" max="7" width="6.85546875" style="1" customWidth="1"/>
    <col min="8" max="8" width="26.140625" style="1" customWidth="1"/>
    <col min="9" max="13" width="21.85546875" style="1" customWidth="1"/>
    <col min="14" max="16384" width="20.42578125" style="1"/>
  </cols>
  <sheetData>
    <row r="1" spans="1:13" x14ac:dyDescent="0.2">
      <c r="A1" s="2" t="s">
        <v>140</v>
      </c>
      <c r="B1" s="359" t="s">
        <v>5</v>
      </c>
      <c r="C1" s="359"/>
      <c r="D1" s="359"/>
      <c r="E1" s="359"/>
      <c r="F1" s="359"/>
      <c r="H1" s="359" t="s">
        <v>5</v>
      </c>
      <c r="I1" s="359"/>
      <c r="J1" s="359"/>
      <c r="K1" s="359"/>
      <c r="L1" s="359"/>
      <c r="M1" s="359"/>
    </row>
    <row r="2" spans="1:13" ht="15.6" customHeight="1" x14ac:dyDescent="0.2">
      <c r="A2" s="2"/>
      <c r="B2" s="378"/>
      <c r="C2" s="378"/>
      <c r="D2" s="378"/>
      <c r="E2" s="378"/>
      <c r="F2" s="378"/>
      <c r="H2" s="378"/>
      <c r="I2" s="378"/>
      <c r="J2" s="378"/>
      <c r="K2" s="378"/>
      <c r="L2" s="378"/>
      <c r="M2" s="378"/>
    </row>
    <row r="4" spans="1:13" x14ac:dyDescent="0.2">
      <c r="A4" s="344" t="s">
        <v>3</v>
      </c>
      <c r="B4" s="344"/>
      <c r="C4" s="344"/>
      <c r="D4" s="344"/>
      <c r="E4" s="344"/>
      <c r="F4" s="344"/>
      <c r="H4" s="379" t="s">
        <v>107</v>
      </c>
      <c r="I4" s="379"/>
      <c r="J4" s="379"/>
      <c r="K4" s="379"/>
      <c r="L4" s="379"/>
      <c r="M4" s="379"/>
    </row>
    <row r="6" spans="1:13" ht="15.75" customHeight="1" x14ac:dyDescent="0.2">
      <c r="A6" s="332" t="str">
        <f>+GEST_tot!$A$5</f>
        <v>Rilevazione al 02/04/2024</v>
      </c>
      <c r="B6" s="332"/>
      <c r="C6" s="332"/>
      <c r="D6" s="332"/>
      <c r="E6" s="332"/>
      <c r="F6" s="332"/>
      <c r="H6" s="332" t="str">
        <f>+GEST_tot!$A$5</f>
        <v>Rilevazione al 02/04/2024</v>
      </c>
      <c r="I6" s="332"/>
      <c r="J6" s="332"/>
      <c r="K6" s="332"/>
      <c r="L6" s="332"/>
      <c r="M6" s="332"/>
    </row>
    <row r="8" spans="1:13" x14ac:dyDescent="0.2">
      <c r="H8" s="359" t="str">
        <f>+B25</f>
        <v>Decorrenti gennaio - marzo 2024</v>
      </c>
      <c r="I8" s="359"/>
      <c r="J8" s="359"/>
      <c r="K8" s="359"/>
      <c r="L8" s="359"/>
      <c r="M8" s="359"/>
    </row>
    <row r="9" spans="1:13" s="49" customFormat="1" ht="15" customHeight="1" x14ac:dyDescent="0.2">
      <c r="A9" s="166"/>
      <c r="B9" s="167"/>
      <c r="C9" s="168"/>
      <c r="D9" s="168"/>
      <c r="E9" s="168"/>
      <c r="F9" s="167"/>
    </row>
    <row r="10" spans="1:13" s="173" customFormat="1" x14ac:dyDescent="0.2">
      <c r="A10" s="169" t="s">
        <v>30</v>
      </c>
      <c r="B10" s="170" t="s">
        <v>28</v>
      </c>
      <c r="C10" s="171" t="s">
        <v>126</v>
      </c>
      <c r="D10" s="170" t="s">
        <v>9</v>
      </c>
      <c r="E10" s="170" t="s">
        <v>10</v>
      </c>
      <c r="F10" s="172" t="s">
        <v>11</v>
      </c>
    </row>
    <row r="11" spans="1:13" x14ac:dyDescent="0.2">
      <c r="A11" s="174"/>
      <c r="B11" s="175"/>
      <c r="C11" s="176"/>
      <c r="D11" s="176"/>
      <c r="E11" s="176"/>
      <c r="F11" s="177"/>
      <c r="I11" s="178"/>
      <c r="J11" s="178"/>
      <c r="K11" s="178"/>
      <c r="L11" s="178"/>
      <c r="M11" s="178"/>
    </row>
    <row r="12" spans="1:13" ht="15" customHeight="1" x14ac:dyDescent="0.2">
      <c r="A12" s="179"/>
      <c r="B12" s="129"/>
      <c r="C12" s="180"/>
      <c r="D12" s="129"/>
      <c r="E12" s="129"/>
      <c r="F12" s="181"/>
      <c r="J12" s="182"/>
      <c r="K12" s="182"/>
      <c r="L12" s="182"/>
    </row>
    <row r="13" spans="1:13" x14ac:dyDescent="0.2">
      <c r="A13" s="183"/>
      <c r="B13" s="372" t="str">
        <f>+FPLD_tot!B13</f>
        <v>Decorrenti ANNO 2023</v>
      </c>
      <c r="C13" s="372"/>
      <c r="D13" s="372"/>
      <c r="E13" s="372"/>
      <c r="F13" s="373"/>
    </row>
    <row r="14" spans="1:13" ht="15.75" customHeight="1" x14ac:dyDescent="0.2">
      <c r="A14" s="184" t="s">
        <v>26</v>
      </c>
      <c r="B14" s="185">
        <v>2750</v>
      </c>
      <c r="C14" s="185">
        <v>6607</v>
      </c>
      <c r="D14" s="185">
        <v>836</v>
      </c>
      <c r="E14" s="185">
        <v>4642</v>
      </c>
      <c r="F14" s="186">
        <v>14835</v>
      </c>
    </row>
    <row r="15" spans="1:13" ht="15" customHeight="1" x14ac:dyDescent="0.2">
      <c r="A15" s="184" t="s">
        <v>27</v>
      </c>
      <c r="B15" s="185">
        <v>5472</v>
      </c>
      <c r="C15" s="185">
        <v>3191</v>
      </c>
      <c r="D15" s="185">
        <v>508</v>
      </c>
      <c r="E15" s="185">
        <v>12024</v>
      </c>
      <c r="F15" s="186">
        <v>21195</v>
      </c>
    </row>
    <row r="16" spans="1:13" s="49" customFormat="1" x14ac:dyDescent="0.2">
      <c r="A16" s="187"/>
      <c r="B16" s="188"/>
      <c r="C16" s="188"/>
      <c r="D16" s="188"/>
      <c r="E16" s="188"/>
      <c r="F16" s="189"/>
    </row>
    <row r="17" spans="1:13" x14ac:dyDescent="0.2">
      <c r="A17" s="190" t="s">
        <v>11</v>
      </c>
      <c r="B17" s="191">
        <v>8222</v>
      </c>
      <c r="C17" s="192">
        <v>9798</v>
      </c>
      <c r="D17" s="192">
        <v>1344</v>
      </c>
      <c r="E17" s="192">
        <v>16666</v>
      </c>
      <c r="F17" s="193">
        <v>36030</v>
      </c>
      <c r="H17" s="194"/>
    </row>
    <row r="18" spans="1:13" x14ac:dyDescent="0.2">
      <c r="A18" s="150"/>
      <c r="B18" s="135"/>
      <c r="C18" s="135"/>
      <c r="D18" s="195"/>
      <c r="E18" s="135"/>
      <c r="F18" s="196"/>
    </row>
    <row r="19" spans="1:13" x14ac:dyDescent="0.2">
      <c r="A19" s="183"/>
      <c r="B19" s="197"/>
      <c r="C19" s="198" t="s">
        <v>117</v>
      </c>
      <c r="D19" s="197" t="str">
        <f>+FPLD_tot!$D$19</f>
        <v>Decorrenti gennaio - marzo 2023</v>
      </c>
      <c r="E19" s="197"/>
      <c r="F19" s="199"/>
      <c r="H19" s="165"/>
    </row>
    <row r="20" spans="1:13" x14ac:dyDescent="0.2">
      <c r="A20" s="184" t="s">
        <v>26</v>
      </c>
      <c r="B20" s="185">
        <v>777</v>
      </c>
      <c r="C20" s="185">
        <v>2586</v>
      </c>
      <c r="D20" s="185">
        <v>230</v>
      </c>
      <c r="E20" s="185">
        <v>1392</v>
      </c>
      <c r="F20" s="186">
        <v>4985</v>
      </c>
    </row>
    <row r="21" spans="1:13" x14ac:dyDescent="0.2">
      <c r="A21" s="184" t="s">
        <v>27</v>
      </c>
      <c r="B21" s="185">
        <v>1504</v>
      </c>
      <c r="C21" s="185">
        <v>1144</v>
      </c>
      <c r="D21" s="185">
        <v>134</v>
      </c>
      <c r="E21" s="185">
        <v>3542</v>
      </c>
      <c r="F21" s="186">
        <v>6324</v>
      </c>
    </row>
    <row r="22" spans="1:13" ht="15" customHeight="1" x14ac:dyDescent="0.2">
      <c r="A22" s="187"/>
      <c r="B22" s="188"/>
      <c r="C22" s="188"/>
      <c r="D22" s="188"/>
      <c r="E22" s="188"/>
      <c r="F22" s="189"/>
      <c r="H22" s="359" t="str">
        <f>+D19</f>
        <v>Decorrenti gennaio - marzo 2023</v>
      </c>
      <c r="I22" s="359"/>
      <c r="J22" s="359"/>
      <c r="K22" s="359"/>
      <c r="L22" s="359"/>
      <c r="M22" s="359"/>
    </row>
    <row r="23" spans="1:13" x14ac:dyDescent="0.2">
      <c r="A23" s="190" t="s">
        <v>11</v>
      </c>
      <c r="B23" s="191">
        <v>2281</v>
      </c>
      <c r="C23" s="192">
        <v>3730</v>
      </c>
      <c r="D23" s="192">
        <v>364</v>
      </c>
      <c r="E23" s="192">
        <v>4934</v>
      </c>
      <c r="F23" s="193">
        <v>11309</v>
      </c>
    </row>
    <row r="24" spans="1:13" x14ac:dyDescent="0.2">
      <c r="A24" s="200"/>
      <c r="B24" s="201"/>
      <c r="C24" s="201"/>
      <c r="D24" s="201"/>
      <c r="E24" s="201"/>
      <c r="F24" s="202"/>
      <c r="I24" s="194"/>
      <c r="J24" s="194"/>
      <c r="K24" s="194"/>
      <c r="L24" s="194"/>
      <c r="M24" s="194"/>
    </row>
    <row r="25" spans="1:13" x14ac:dyDescent="0.2">
      <c r="A25" s="183"/>
      <c r="B25" s="372" t="str">
        <f>+FPLD_tot!$B$25</f>
        <v>Decorrenti gennaio - marzo 2024</v>
      </c>
      <c r="C25" s="372"/>
      <c r="D25" s="372"/>
      <c r="E25" s="372"/>
      <c r="F25" s="373"/>
      <c r="I25" s="203"/>
      <c r="J25" s="182"/>
      <c r="K25" s="182"/>
      <c r="L25" s="182"/>
    </row>
    <row r="26" spans="1:13" x14ac:dyDescent="0.2">
      <c r="A26" s="184" t="s">
        <v>26</v>
      </c>
      <c r="B26" s="185">
        <v>631</v>
      </c>
      <c r="C26" s="185">
        <v>1891</v>
      </c>
      <c r="D26" s="185">
        <v>122</v>
      </c>
      <c r="E26" s="185">
        <v>964</v>
      </c>
      <c r="F26" s="186">
        <v>3608</v>
      </c>
      <c r="I26" s="203"/>
      <c r="J26" s="182"/>
      <c r="K26" s="182"/>
      <c r="L26" s="182"/>
    </row>
    <row r="27" spans="1:13" x14ac:dyDescent="0.2">
      <c r="A27" s="184" t="s">
        <v>27</v>
      </c>
      <c r="B27" s="185">
        <v>1221</v>
      </c>
      <c r="C27" s="185">
        <v>750</v>
      </c>
      <c r="D27" s="185">
        <v>78</v>
      </c>
      <c r="E27" s="185">
        <v>2835</v>
      </c>
      <c r="F27" s="186">
        <v>4884</v>
      </c>
      <c r="I27" s="203"/>
      <c r="J27" s="182"/>
      <c r="K27" s="182"/>
      <c r="L27" s="182"/>
    </row>
    <row r="28" spans="1:13" x14ac:dyDescent="0.2">
      <c r="A28" s="187"/>
      <c r="B28" s="188"/>
      <c r="C28" s="188"/>
      <c r="D28" s="188"/>
      <c r="E28" s="188"/>
      <c r="F28" s="189"/>
      <c r="I28" s="203"/>
      <c r="J28" s="182"/>
      <c r="K28" s="182"/>
      <c r="L28" s="182"/>
    </row>
    <row r="29" spans="1:13" x14ac:dyDescent="0.2">
      <c r="A29" s="204" t="s">
        <v>11</v>
      </c>
      <c r="B29" s="205">
        <v>1852</v>
      </c>
      <c r="C29" s="206">
        <v>2641</v>
      </c>
      <c r="D29" s="206">
        <v>200</v>
      </c>
      <c r="E29" s="206">
        <v>3799</v>
      </c>
      <c r="F29" s="207">
        <v>8492</v>
      </c>
      <c r="I29" s="203"/>
      <c r="J29" s="182"/>
      <c r="K29" s="182"/>
      <c r="L29" s="182"/>
    </row>
    <row r="30" spans="1:13" ht="15" customHeight="1" x14ac:dyDescent="0.2">
      <c r="I30" s="203"/>
      <c r="J30" s="182"/>
      <c r="K30" s="182"/>
      <c r="L30" s="182"/>
    </row>
    <row r="31" spans="1:13" ht="13.5" x14ac:dyDescent="0.2">
      <c r="A31" s="2"/>
      <c r="B31" s="208"/>
      <c r="C31" s="208"/>
      <c r="D31" s="208"/>
      <c r="E31" s="208"/>
      <c r="F31" s="208"/>
      <c r="I31" s="203"/>
      <c r="J31" s="182"/>
      <c r="K31" s="182"/>
      <c r="L31" s="182"/>
    </row>
    <row r="32" spans="1:13" x14ac:dyDescent="0.2">
      <c r="J32" s="182"/>
      <c r="K32" s="182"/>
      <c r="L32" s="182"/>
      <c r="M32" s="165"/>
    </row>
    <row r="33" spans="1:13" x14ac:dyDescent="0.2">
      <c r="A33" s="209"/>
      <c r="B33" s="209"/>
      <c r="C33" s="209"/>
      <c r="D33" s="209"/>
      <c r="E33" s="209"/>
      <c r="F33" s="209"/>
      <c r="J33" s="182"/>
      <c r="K33" s="182"/>
      <c r="L33" s="182"/>
      <c r="M33" s="165"/>
    </row>
    <row r="35" spans="1:13" x14ac:dyDescent="0.2">
      <c r="A35" s="210"/>
      <c r="B35" s="210"/>
      <c r="C35" s="210"/>
      <c r="D35" s="210"/>
      <c r="E35" s="210"/>
      <c r="F35" s="210"/>
      <c r="H35" s="194"/>
    </row>
    <row r="36" spans="1:13" x14ac:dyDescent="0.2">
      <c r="H36" s="194"/>
    </row>
    <row r="37" spans="1:13" x14ac:dyDescent="0.2">
      <c r="A37" s="2"/>
      <c r="B37" s="211"/>
      <c r="C37" s="211"/>
      <c r="D37" s="211"/>
      <c r="E37" s="211"/>
      <c r="F37" s="3"/>
      <c r="H37" s="194"/>
      <c r="J37" s="194"/>
      <c r="K37" s="194"/>
      <c r="L37" s="194"/>
      <c r="M37" s="194"/>
    </row>
    <row r="38" spans="1:13" x14ac:dyDescent="0.2">
      <c r="A38" s="2" t="s">
        <v>141</v>
      </c>
      <c r="B38" s="359" t="s">
        <v>5</v>
      </c>
      <c r="C38" s="359"/>
      <c r="D38" s="359"/>
      <c r="E38" s="359"/>
      <c r="F38" s="359"/>
      <c r="H38" s="359" t="s">
        <v>5</v>
      </c>
      <c r="I38" s="359"/>
      <c r="J38" s="359"/>
      <c r="K38" s="359"/>
      <c r="L38" s="359"/>
      <c r="M38" s="359"/>
    </row>
    <row r="39" spans="1:13" ht="15.6" customHeight="1" x14ac:dyDescent="0.2">
      <c r="A39" s="2"/>
      <c r="B39" s="378"/>
      <c r="C39" s="378"/>
      <c r="D39" s="378"/>
      <c r="E39" s="378"/>
      <c r="F39" s="378"/>
      <c r="H39" s="378"/>
      <c r="I39" s="378"/>
      <c r="J39" s="378"/>
      <c r="K39" s="378"/>
      <c r="L39" s="378"/>
      <c r="M39" s="378"/>
    </row>
    <row r="40" spans="1:13" ht="13.5" x14ac:dyDescent="0.2">
      <c r="A40" s="2"/>
      <c r="B40" s="378"/>
      <c r="C40" s="378"/>
      <c r="D40" s="378"/>
      <c r="E40" s="378"/>
      <c r="F40" s="378"/>
    </row>
    <row r="41" spans="1:13" ht="15" customHeight="1" x14ac:dyDescent="0.2">
      <c r="A41" s="344" t="s">
        <v>76</v>
      </c>
      <c r="B41" s="344"/>
      <c r="C41" s="344"/>
      <c r="D41" s="344"/>
      <c r="E41" s="344"/>
      <c r="F41" s="344"/>
      <c r="H41" s="377" t="s">
        <v>78</v>
      </c>
      <c r="I41" s="377"/>
      <c r="J41" s="377"/>
      <c r="K41" s="377"/>
      <c r="L41" s="377"/>
      <c r="M41" s="377"/>
    </row>
    <row r="43" spans="1:13" ht="15.75" customHeight="1" x14ac:dyDescent="0.2">
      <c r="A43" s="332" t="str">
        <f>+GEST_tot!$A$5</f>
        <v>Rilevazione al 02/04/2024</v>
      </c>
      <c r="B43" s="332"/>
      <c r="C43" s="332"/>
      <c r="D43" s="332"/>
      <c r="E43" s="332"/>
      <c r="F43" s="332"/>
      <c r="H43" s="332" t="str">
        <f>+GEST_tot!$A$5</f>
        <v>Rilevazione al 02/04/2024</v>
      </c>
      <c r="I43" s="332"/>
      <c r="J43" s="332"/>
      <c r="K43" s="332"/>
      <c r="L43" s="332"/>
      <c r="M43" s="332"/>
    </row>
    <row r="44" spans="1:13" x14ac:dyDescent="0.2">
      <c r="A44" s="376" t="s">
        <v>77</v>
      </c>
      <c r="B44" s="376"/>
      <c r="C44" s="376"/>
      <c r="D44" s="376"/>
      <c r="E44" s="376"/>
      <c r="F44" s="376"/>
    </row>
    <row r="45" spans="1:13" s="49" customFormat="1" x14ac:dyDescent="0.2">
      <c r="A45" s="376"/>
      <c r="B45" s="376"/>
      <c r="C45" s="376"/>
      <c r="D45" s="376"/>
      <c r="E45" s="376"/>
      <c r="F45" s="376"/>
    </row>
    <row r="46" spans="1:13" x14ac:dyDescent="0.2">
      <c r="A46" s="166"/>
      <c r="B46" s="167"/>
      <c r="C46" s="168"/>
      <c r="D46" s="168"/>
      <c r="E46" s="168"/>
      <c r="F46" s="167"/>
    </row>
    <row r="47" spans="1:13" x14ac:dyDescent="0.2">
      <c r="A47" s="169" t="s">
        <v>30</v>
      </c>
      <c r="B47" s="170" t="s">
        <v>28</v>
      </c>
      <c r="C47" s="171" t="s">
        <v>126</v>
      </c>
      <c r="D47" s="170" t="s">
        <v>9</v>
      </c>
      <c r="E47" s="170" t="s">
        <v>10</v>
      </c>
      <c r="F47" s="172" t="s">
        <v>11</v>
      </c>
    </row>
    <row r="48" spans="1:13" x14ac:dyDescent="0.2">
      <c r="A48" s="174"/>
      <c r="B48" s="175"/>
      <c r="C48" s="176"/>
      <c r="D48" s="176"/>
      <c r="E48" s="176"/>
      <c r="F48" s="177"/>
    </row>
    <row r="49" spans="1:6" x14ac:dyDescent="0.2">
      <c r="A49" s="179"/>
      <c r="B49" s="129"/>
      <c r="C49" s="180"/>
      <c r="D49" s="129"/>
      <c r="E49" s="129"/>
      <c r="F49" s="181"/>
    </row>
    <row r="50" spans="1:6" x14ac:dyDescent="0.2">
      <c r="A50" s="183"/>
      <c r="B50" s="372" t="str">
        <f>+FPLD_tot!B13</f>
        <v>Decorrenti ANNO 2023</v>
      </c>
      <c r="C50" s="372"/>
      <c r="D50" s="372"/>
      <c r="E50" s="372"/>
      <c r="F50" s="373"/>
    </row>
    <row r="51" spans="1:6" x14ac:dyDescent="0.2">
      <c r="A51" s="184" t="s">
        <v>26</v>
      </c>
      <c r="B51" s="212">
        <v>67.64</v>
      </c>
      <c r="C51" s="212">
        <v>61.02</v>
      </c>
      <c r="D51" s="212">
        <v>57</v>
      </c>
      <c r="E51" s="212">
        <v>82.85</v>
      </c>
      <c r="F51" s="213">
        <v>68.849999999999994</v>
      </c>
    </row>
    <row r="52" spans="1:6" s="49" customFormat="1" x14ac:dyDescent="0.2">
      <c r="A52" s="184" t="s">
        <v>27</v>
      </c>
      <c r="B52" s="212">
        <v>67.319999999999993</v>
      </c>
      <c r="C52" s="212">
        <v>60.78</v>
      </c>
      <c r="D52" s="212">
        <v>57.06</v>
      </c>
      <c r="E52" s="212">
        <v>77.73</v>
      </c>
      <c r="F52" s="213">
        <v>72</v>
      </c>
    </row>
    <row r="53" spans="1:6" x14ac:dyDescent="0.2">
      <c r="A53" s="187"/>
      <c r="B53" s="214"/>
      <c r="C53" s="214"/>
      <c r="D53" s="214"/>
      <c r="E53" s="214"/>
      <c r="F53" s="215"/>
    </row>
    <row r="54" spans="1:6" s="173" customFormat="1" x14ac:dyDescent="0.2">
      <c r="A54" s="190" t="s">
        <v>11</v>
      </c>
      <c r="B54" s="216">
        <v>67.42</v>
      </c>
      <c r="C54" s="217">
        <v>60.94</v>
      </c>
      <c r="D54" s="217">
        <v>57.02</v>
      </c>
      <c r="E54" s="217">
        <v>79.16</v>
      </c>
      <c r="F54" s="218">
        <v>70.7</v>
      </c>
    </row>
    <row r="55" spans="1:6" x14ac:dyDescent="0.2">
      <c r="A55" s="150"/>
      <c r="B55" s="219"/>
      <c r="C55" s="219"/>
      <c r="D55" s="219"/>
      <c r="E55" s="219"/>
      <c r="F55" s="220"/>
    </row>
    <row r="56" spans="1:6" ht="15.75" customHeight="1" x14ac:dyDescent="0.2">
      <c r="A56" s="183"/>
      <c r="B56" s="221"/>
      <c r="C56" s="198" t="s">
        <v>117</v>
      </c>
      <c r="D56" s="197" t="str">
        <f>+FPLD_tot!$D$19</f>
        <v>Decorrenti gennaio - marzo 2023</v>
      </c>
      <c r="E56" s="129"/>
      <c r="F56" s="93"/>
    </row>
    <row r="57" spans="1:6" ht="15" customHeight="1" x14ac:dyDescent="0.2">
      <c r="A57" s="184" t="s">
        <v>26</v>
      </c>
      <c r="B57" s="212">
        <v>67.67</v>
      </c>
      <c r="C57" s="212">
        <v>60.88</v>
      </c>
      <c r="D57" s="212">
        <v>56.78</v>
      </c>
      <c r="E57" s="212">
        <v>83</v>
      </c>
      <c r="F57" s="213">
        <v>67.930000000000007</v>
      </c>
    </row>
    <row r="58" spans="1:6" x14ac:dyDescent="0.2">
      <c r="A58" s="184" t="s">
        <v>27</v>
      </c>
      <c r="B58" s="212">
        <v>67.39</v>
      </c>
      <c r="C58" s="212">
        <v>60.71</v>
      </c>
      <c r="D58" s="212">
        <v>56.59</v>
      </c>
      <c r="E58" s="212">
        <v>77.86</v>
      </c>
      <c r="F58" s="213">
        <v>71.819999999999993</v>
      </c>
    </row>
    <row r="59" spans="1:6" x14ac:dyDescent="0.2">
      <c r="A59" s="187"/>
      <c r="B59" s="214"/>
      <c r="C59" s="214"/>
      <c r="D59" s="214"/>
      <c r="E59" s="214"/>
      <c r="F59" s="215"/>
    </row>
    <row r="60" spans="1:6" x14ac:dyDescent="0.2">
      <c r="A60" s="190" t="s">
        <v>11</v>
      </c>
      <c r="B60" s="216">
        <v>67.489999999999995</v>
      </c>
      <c r="C60" s="217">
        <v>60.83</v>
      </c>
      <c r="D60" s="217">
        <v>56.71</v>
      </c>
      <c r="E60" s="217">
        <v>79.31</v>
      </c>
      <c r="F60" s="218">
        <v>70.11</v>
      </c>
    </row>
    <row r="61" spans="1:6" x14ac:dyDescent="0.2">
      <c r="A61" s="200"/>
      <c r="B61" s="222"/>
      <c r="C61" s="222"/>
      <c r="D61" s="222"/>
      <c r="E61" s="222"/>
      <c r="F61" s="223"/>
    </row>
    <row r="62" spans="1:6" x14ac:dyDescent="0.2">
      <c r="A62" s="183"/>
      <c r="B62" s="374" t="str">
        <f>+B25</f>
        <v>Decorrenti gennaio - marzo 2024</v>
      </c>
      <c r="C62" s="374"/>
      <c r="D62" s="374"/>
      <c r="E62" s="374"/>
      <c r="F62" s="375"/>
    </row>
    <row r="63" spans="1:6" x14ac:dyDescent="0.2">
      <c r="A63" s="184" t="s">
        <v>26</v>
      </c>
      <c r="B63" s="212">
        <v>67.63</v>
      </c>
      <c r="C63" s="212">
        <v>61.1</v>
      </c>
      <c r="D63" s="212">
        <v>56.35</v>
      </c>
      <c r="E63" s="212">
        <v>83.76</v>
      </c>
      <c r="F63" s="213">
        <v>68.13</v>
      </c>
    </row>
    <row r="64" spans="1:6" x14ac:dyDescent="0.2">
      <c r="A64" s="184" t="s">
        <v>27</v>
      </c>
      <c r="B64" s="212">
        <v>67.28</v>
      </c>
      <c r="C64" s="212">
        <v>60.69</v>
      </c>
      <c r="D64" s="212">
        <v>55.52</v>
      </c>
      <c r="E64" s="212">
        <v>78.239999999999995</v>
      </c>
      <c r="F64" s="213">
        <v>72.44</v>
      </c>
    </row>
    <row r="65" spans="1:13" x14ac:dyDescent="0.2">
      <c r="A65" s="187"/>
      <c r="B65" s="214"/>
      <c r="C65" s="214"/>
      <c r="D65" s="214"/>
      <c r="E65" s="214"/>
      <c r="F65" s="215"/>
    </row>
    <row r="66" spans="1:13" x14ac:dyDescent="0.2">
      <c r="A66" s="204" t="s">
        <v>11</v>
      </c>
      <c r="B66" s="224">
        <v>67.400000000000006</v>
      </c>
      <c r="C66" s="225">
        <v>60.98</v>
      </c>
      <c r="D66" s="225">
        <v>56.03</v>
      </c>
      <c r="E66" s="225">
        <v>79.64</v>
      </c>
      <c r="F66" s="226">
        <v>70.61</v>
      </c>
    </row>
    <row r="67" spans="1:13" ht="15" customHeight="1" x14ac:dyDescent="0.2"/>
    <row r="74" spans="1:13" x14ac:dyDescent="0.2">
      <c r="A74" s="2" t="s">
        <v>142</v>
      </c>
      <c r="B74" s="359" t="s">
        <v>5</v>
      </c>
      <c r="C74" s="359"/>
      <c r="D74" s="359"/>
      <c r="E74" s="359"/>
      <c r="F74" s="359"/>
      <c r="H74" s="359" t="s">
        <v>5</v>
      </c>
      <c r="I74" s="359"/>
      <c r="J74" s="359"/>
      <c r="K74" s="359"/>
      <c r="L74" s="359"/>
      <c r="M74" s="359"/>
    </row>
    <row r="75" spans="1:13" ht="15.6" customHeight="1" x14ac:dyDescent="0.2">
      <c r="A75" s="2"/>
      <c r="B75" s="378"/>
      <c r="C75" s="378"/>
      <c r="D75" s="378"/>
      <c r="E75" s="378"/>
      <c r="F75" s="378"/>
      <c r="H75" s="378"/>
      <c r="I75" s="378"/>
      <c r="J75" s="378"/>
      <c r="K75" s="378"/>
      <c r="L75" s="378"/>
      <c r="M75" s="378"/>
    </row>
    <row r="77" spans="1:13" ht="15" customHeight="1" x14ac:dyDescent="0.2">
      <c r="A77" s="344" t="s">
        <v>4</v>
      </c>
      <c r="B77" s="344"/>
      <c r="C77" s="344"/>
      <c r="D77" s="344"/>
      <c r="E77" s="344"/>
      <c r="F77" s="344"/>
      <c r="H77" s="379" t="s">
        <v>80</v>
      </c>
      <c r="I77" s="379"/>
      <c r="J77" s="379"/>
      <c r="K77" s="379"/>
      <c r="L77" s="379"/>
      <c r="M77" s="379"/>
    </row>
    <row r="78" spans="1:13" x14ac:dyDescent="0.2">
      <c r="A78" s="2"/>
      <c r="B78" s="209"/>
      <c r="C78" s="209"/>
      <c r="D78" s="209"/>
      <c r="E78" s="209"/>
      <c r="F78" s="209"/>
    </row>
    <row r="79" spans="1:13" ht="15.75" customHeight="1" x14ac:dyDescent="0.2">
      <c r="A79" s="332" t="str">
        <f>+GEST_tot!$A$5</f>
        <v>Rilevazione al 02/04/2024</v>
      </c>
      <c r="B79" s="332"/>
      <c r="C79" s="332"/>
      <c r="D79" s="332"/>
      <c r="E79" s="332"/>
      <c r="F79" s="332"/>
      <c r="H79" s="332" t="str">
        <f>+GEST_tot!$A$5</f>
        <v>Rilevazione al 02/04/2024</v>
      </c>
      <c r="I79" s="332"/>
      <c r="J79" s="332"/>
      <c r="K79" s="332"/>
      <c r="L79" s="332"/>
      <c r="M79" s="332"/>
    </row>
    <row r="80" spans="1:13" s="194" customFormat="1" x14ac:dyDescent="0.2">
      <c r="A80" s="1"/>
      <c r="B80" s="1"/>
      <c r="C80" s="1"/>
      <c r="D80" s="1"/>
      <c r="E80" s="1"/>
      <c r="F80" s="1"/>
      <c r="I80" s="1"/>
    </row>
    <row r="81" spans="1:13" s="194" customFormat="1" x14ac:dyDescent="0.2">
      <c r="A81" s="1"/>
      <c r="B81" s="1"/>
      <c r="C81" s="1"/>
      <c r="D81" s="1"/>
      <c r="E81" s="1"/>
      <c r="F81" s="1"/>
      <c r="I81" s="1"/>
    </row>
    <row r="82" spans="1:13" x14ac:dyDescent="0.2">
      <c r="A82" s="166"/>
      <c r="B82" s="167"/>
      <c r="C82" s="168"/>
      <c r="D82" s="168"/>
      <c r="E82" s="168"/>
      <c r="F82" s="167"/>
    </row>
    <row r="83" spans="1:13" s="165" customFormat="1" x14ac:dyDescent="0.2">
      <c r="A83" s="169" t="s">
        <v>31</v>
      </c>
      <c r="B83" s="170" t="s">
        <v>28</v>
      </c>
      <c r="C83" s="171" t="s">
        <v>126</v>
      </c>
      <c r="D83" s="170" t="s">
        <v>9</v>
      </c>
      <c r="E83" s="170" t="s">
        <v>10</v>
      </c>
      <c r="F83" s="172" t="s">
        <v>11</v>
      </c>
      <c r="I83" s="1"/>
      <c r="J83" s="173"/>
      <c r="K83" s="173"/>
      <c r="L83" s="173"/>
      <c r="M83" s="173"/>
    </row>
    <row r="84" spans="1:13" x14ac:dyDescent="0.2">
      <c r="A84" s="227" t="s">
        <v>20</v>
      </c>
      <c r="B84" s="175"/>
      <c r="C84" s="176"/>
      <c r="D84" s="176"/>
      <c r="E84" s="176"/>
      <c r="F84" s="177"/>
      <c r="I84" s="194"/>
    </row>
    <row r="85" spans="1:13" x14ac:dyDescent="0.2">
      <c r="A85" s="179"/>
      <c r="B85" s="129"/>
      <c r="C85" s="180"/>
      <c r="D85" s="129"/>
      <c r="E85" s="129"/>
      <c r="F85" s="181"/>
    </row>
    <row r="86" spans="1:13" s="194" customFormat="1" x14ac:dyDescent="0.2">
      <c r="A86" s="183"/>
      <c r="B86" s="372" t="str">
        <f>+FPLD_tot!B13</f>
        <v>Decorrenti ANNO 2023</v>
      </c>
      <c r="C86" s="372"/>
      <c r="D86" s="372"/>
      <c r="E86" s="372"/>
      <c r="F86" s="373"/>
    </row>
    <row r="87" spans="1:13" s="194" customFormat="1" x14ac:dyDescent="0.2">
      <c r="A87" s="228" t="s">
        <v>32</v>
      </c>
      <c r="B87" s="185">
        <v>1317</v>
      </c>
      <c r="C87" s="185">
        <v>2957</v>
      </c>
      <c r="D87" s="185">
        <v>170</v>
      </c>
      <c r="E87" s="185">
        <v>3153</v>
      </c>
      <c r="F87" s="229">
        <v>7597</v>
      </c>
    </row>
    <row r="88" spans="1:13" x14ac:dyDescent="0.2">
      <c r="A88" s="228" t="s">
        <v>33</v>
      </c>
      <c r="B88" s="185">
        <v>1654</v>
      </c>
      <c r="C88" s="185">
        <v>3940</v>
      </c>
      <c r="D88" s="185">
        <v>232</v>
      </c>
      <c r="E88" s="185">
        <v>4387</v>
      </c>
      <c r="F88" s="186">
        <v>10213</v>
      </c>
    </row>
    <row r="89" spans="1:13" x14ac:dyDescent="0.2">
      <c r="A89" s="228" t="s">
        <v>34</v>
      </c>
      <c r="B89" s="185">
        <v>1742</v>
      </c>
      <c r="C89" s="185">
        <v>1245</v>
      </c>
      <c r="D89" s="185">
        <v>241</v>
      </c>
      <c r="E89" s="185">
        <v>3806</v>
      </c>
      <c r="F89" s="186">
        <v>7034</v>
      </c>
    </row>
    <row r="90" spans="1:13" x14ac:dyDescent="0.2">
      <c r="A90" s="228" t="s">
        <v>35</v>
      </c>
      <c r="B90" s="185">
        <v>3509</v>
      </c>
      <c r="C90" s="185">
        <v>1656</v>
      </c>
      <c r="D90" s="185">
        <v>701</v>
      </c>
      <c r="E90" s="185">
        <v>5320</v>
      </c>
      <c r="F90" s="186">
        <v>11186</v>
      </c>
    </row>
    <row r="91" spans="1:13" x14ac:dyDescent="0.2">
      <c r="A91" s="45"/>
      <c r="B91" s="185"/>
      <c r="C91" s="185"/>
      <c r="D91" s="185"/>
      <c r="E91" s="185"/>
      <c r="F91" s="230"/>
    </row>
    <row r="92" spans="1:13" s="194" customFormat="1" ht="15.75" customHeight="1" x14ac:dyDescent="0.2">
      <c r="A92" s="110" t="s">
        <v>11</v>
      </c>
      <c r="B92" s="231">
        <v>8222</v>
      </c>
      <c r="C92" s="231">
        <v>9798</v>
      </c>
      <c r="D92" s="231">
        <v>1344</v>
      </c>
      <c r="E92" s="231">
        <v>16666</v>
      </c>
      <c r="F92" s="232">
        <v>36030</v>
      </c>
    </row>
    <row r="93" spans="1:13" s="194" customFormat="1" ht="15.75" customHeight="1" x14ac:dyDescent="0.2">
      <c r="A93" s="233"/>
      <c r="B93" s="234"/>
      <c r="C93" s="234"/>
      <c r="D93" s="234"/>
      <c r="E93" s="234"/>
      <c r="F93" s="235"/>
    </row>
    <row r="94" spans="1:13" x14ac:dyDescent="0.2">
      <c r="A94" s="183"/>
      <c r="B94" s="221"/>
      <c r="C94" s="198" t="s">
        <v>117</v>
      </c>
      <c r="D94" s="197" t="str">
        <f>+FPLD_tot!$D$19</f>
        <v>Decorrenti gennaio - marzo 2023</v>
      </c>
      <c r="E94" s="129"/>
      <c r="F94" s="93"/>
    </row>
    <row r="95" spans="1:13" x14ac:dyDescent="0.2">
      <c r="A95" s="228" t="s">
        <v>32</v>
      </c>
      <c r="B95" s="185">
        <v>332</v>
      </c>
      <c r="C95" s="185">
        <v>1051</v>
      </c>
      <c r="D95" s="185">
        <v>30</v>
      </c>
      <c r="E95" s="185">
        <v>918</v>
      </c>
      <c r="F95" s="229">
        <v>2331</v>
      </c>
    </row>
    <row r="96" spans="1:13" x14ac:dyDescent="0.2">
      <c r="A96" s="228" t="s">
        <v>33</v>
      </c>
      <c r="B96" s="185">
        <v>456</v>
      </c>
      <c r="C96" s="185">
        <v>1419</v>
      </c>
      <c r="D96" s="185">
        <v>62</v>
      </c>
      <c r="E96" s="185">
        <v>1274</v>
      </c>
      <c r="F96" s="186">
        <v>3211</v>
      </c>
    </row>
    <row r="97" spans="1:6" x14ac:dyDescent="0.2">
      <c r="A97" s="228" t="s">
        <v>34</v>
      </c>
      <c r="B97" s="185">
        <v>488</v>
      </c>
      <c r="C97" s="185">
        <v>487</v>
      </c>
      <c r="D97" s="185">
        <v>75</v>
      </c>
      <c r="E97" s="185">
        <v>1150</v>
      </c>
      <c r="F97" s="186">
        <v>2200</v>
      </c>
    </row>
    <row r="98" spans="1:6" x14ac:dyDescent="0.2">
      <c r="A98" s="228" t="s">
        <v>35</v>
      </c>
      <c r="B98" s="185">
        <v>1005</v>
      </c>
      <c r="C98" s="185">
        <v>773</v>
      </c>
      <c r="D98" s="185">
        <v>197</v>
      </c>
      <c r="E98" s="185">
        <v>1592</v>
      </c>
      <c r="F98" s="186">
        <v>3567</v>
      </c>
    </row>
    <row r="99" spans="1:6" x14ac:dyDescent="0.2">
      <c r="A99" s="45"/>
      <c r="B99" s="185"/>
      <c r="C99" s="185"/>
      <c r="D99" s="185"/>
      <c r="E99" s="185"/>
      <c r="F99" s="230"/>
    </row>
    <row r="100" spans="1:6" x14ac:dyDescent="0.2">
      <c r="A100" s="110" t="s">
        <v>11</v>
      </c>
      <c r="B100" s="231">
        <v>2281</v>
      </c>
      <c r="C100" s="231">
        <v>3730</v>
      </c>
      <c r="D100" s="231">
        <v>364</v>
      </c>
      <c r="E100" s="231">
        <v>4934</v>
      </c>
      <c r="F100" s="232">
        <v>11309</v>
      </c>
    </row>
    <row r="101" spans="1:6" x14ac:dyDescent="0.2">
      <c r="A101" s="233"/>
      <c r="B101" s="234"/>
      <c r="C101" s="234"/>
      <c r="D101" s="234"/>
      <c r="E101" s="234"/>
      <c r="F101" s="235"/>
    </row>
    <row r="102" spans="1:6" x14ac:dyDescent="0.2">
      <c r="A102" s="183"/>
      <c r="B102" s="374" t="str">
        <f>+B25</f>
        <v>Decorrenti gennaio - marzo 2024</v>
      </c>
      <c r="C102" s="374"/>
      <c r="D102" s="374"/>
      <c r="E102" s="374"/>
      <c r="F102" s="375"/>
    </row>
    <row r="103" spans="1:6" ht="15" customHeight="1" x14ac:dyDescent="0.2">
      <c r="A103" s="228" t="s">
        <v>32</v>
      </c>
      <c r="B103" s="185">
        <v>297</v>
      </c>
      <c r="C103" s="185">
        <v>755</v>
      </c>
      <c r="D103" s="185">
        <v>34</v>
      </c>
      <c r="E103" s="185">
        <v>732</v>
      </c>
      <c r="F103" s="229">
        <v>1818</v>
      </c>
    </row>
    <row r="104" spans="1:6" x14ac:dyDescent="0.2">
      <c r="A104" s="228" t="s">
        <v>33</v>
      </c>
      <c r="B104" s="185">
        <v>372</v>
      </c>
      <c r="C104" s="185">
        <v>1050</v>
      </c>
      <c r="D104" s="185">
        <v>40</v>
      </c>
      <c r="E104" s="185">
        <v>982</v>
      </c>
      <c r="F104" s="186">
        <v>2444</v>
      </c>
    </row>
    <row r="105" spans="1:6" x14ac:dyDescent="0.2">
      <c r="A105" s="228" t="s">
        <v>34</v>
      </c>
      <c r="B105" s="185">
        <v>395</v>
      </c>
      <c r="C105" s="185">
        <v>360</v>
      </c>
      <c r="D105" s="185">
        <v>39</v>
      </c>
      <c r="E105" s="185">
        <v>929</v>
      </c>
      <c r="F105" s="186">
        <v>1723</v>
      </c>
    </row>
    <row r="106" spans="1:6" x14ac:dyDescent="0.2">
      <c r="A106" s="228" t="s">
        <v>35</v>
      </c>
      <c r="B106" s="185">
        <v>788</v>
      </c>
      <c r="C106" s="185">
        <v>476</v>
      </c>
      <c r="D106" s="185">
        <v>87</v>
      </c>
      <c r="E106" s="185">
        <v>1156</v>
      </c>
      <c r="F106" s="186">
        <v>2507</v>
      </c>
    </row>
    <row r="107" spans="1:6" x14ac:dyDescent="0.2">
      <c r="A107" s="45"/>
      <c r="B107" s="185"/>
      <c r="C107" s="185"/>
      <c r="D107" s="185"/>
      <c r="E107" s="185"/>
      <c r="F107" s="230"/>
    </row>
    <row r="108" spans="1:6" x14ac:dyDescent="0.2">
      <c r="A108" s="236" t="s">
        <v>11</v>
      </c>
      <c r="B108" s="237">
        <v>1852</v>
      </c>
      <c r="C108" s="237">
        <v>2641</v>
      </c>
      <c r="D108" s="237">
        <v>200</v>
      </c>
      <c r="E108" s="237">
        <v>3799</v>
      </c>
      <c r="F108" s="238">
        <v>8492</v>
      </c>
    </row>
    <row r="109" spans="1:6" x14ac:dyDescent="0.2">
      <c r="A109" s="1" t="s">
        <v>38</v>
      </c>
      <c r="B109" s="239"/>
      <c r="C109" s="239"/>
      <c r="D109" s="239"/>
      <c r="E109" s="239"/>
      <c r="F109" s="239"/>
    </row>
    <row r="110" spans="1:6" x14ac:dyDescent="0.2">
      <c r="A110" s="1" t="s">
        <v>41</v>
      </c>
    </row>
    <row r="111" spans="1:6" x14ac:dyDescent="0.2">
      <c r="A111" s="1" t="s">
        <v>40</v>
      </c>
    </row>
    <row r="112" spans="1:6" x14ac:dyDescent="0.2">
      <c r="A112" s="1" t="s">
        <v>39</v>
      </c>
    </row>
    <row r="114" spans="1:13" x14ac:dyDescent="0.2">
      <c r="A114" s="209"/>
      <c r="B114" s="209"/>
      <c r="C114" s="209"/>
      <c r="D114" s="209"/>
      <c r="E114" s="209"/>
      <c r="F114" s="209"/>
    </row>
    <row r="115" spans="1:13" s="49" customFormat="1" x14ac:dyDescent="0.2">
      <c r="A115" s="2"/>
      <c r="B115" s="209"/>
      <c r="C115" s="209"/>
      <c r="D115" s="209"/>
      <c r="E115" s="209"/>
      <c r="F115" s="209"/>
    </row>
    <row r="116" spans="1:13" x14ac:dyDescent="0.2">
      <c r="A116" s="2" t="s">
        <v>169</v>
      </c>
      <c r="B116" s="359" t="s">
        <v>5</v>
      </c>
      <c r="C116" s="359"/>
      <c r="D116" s="359"/>
      <c r="E116" s="359"/>
      <c r="F116" s="359"/>
      <c r="H116" s="359" t="s">
        <v>5</v>
      </c>
      <c r="I116" s="359"/>
      <c r="J116" s="359"/>
      <c r="K116" s="359"/>
      <c r="L116" s="359"/>
      <c r="M116" s="359"/>
    </row>
    <row r="117" spans="1:13" ht="15.6" customHeight="1" x14ac:dyDescent="0.2">
      <c r="A117" s="2"/>
      <c r="B117" s="378"/>
      <c r="C117" s="378"/>
      <c r="D117" s="378"/>
      <c r="E117" s="378"/>
      <c r="F117" s="378"/>
      <c r="H117" s="378"/>
      <c r="I117" s="378"/>
      <c r="J117" s="378"/>
      <c r="K117" s="378"/>
      <c r="L117" s="378"/>
      <c r="M117" s="378"/>
    </row>
    <row r="119" spans="1:13" ht="15" customHeight="1" x14ac:dyDescent="0.2">
      <c r="A119" s="344" t="s">
        <v>37</v>
      </c>
      <c r="B119" s="344"/>
      <c r="C119" s="344"/>
      <c r="D119" s="344"/>
      <c r="E119" s="344"/>
      <c r="F119" s="344"/>
      <c r="H119" s="382" t="s">
        <v>79</v>
      </c>
      <c r="I119" s="382"/>
      <c r="J119" s="382"/>
      <c r="K119" s="382"/>
      <c r="L119" s="382"/>
      <c r="M119" s="382"/>
    </row>
    <row r="120" spans="1:13" x14ac:dyDescent="0.2">
      <c r="A120" s="2"/>
      <c r="B120" s="209"/>
      <c r="C120" s="209"/>
      <c r="D120" s="209"/>
      <c r="E120" s="209"/>
      <c r="F120" s="209"/>
    </row>
    <row r="121" spans="1:13" x14ac:dyDescent="0.2">
      <c r="A121" s="332" t="str">
        <f>+GEST_tot!$A$5</f>
        <v>Rilevazione al 02/04/2024</v>
      </c>
      <c r="B121" s="332"/>
      <c r="C121" s="332"/>
      <c r="D121" s="332"/>
      <c r="E121" s="332"/>
      <c r="F121" s="332"/>
      <c r="H121" s="332" t="str">
        <f>+GEST_tot!$A$5</f>
        <v>Rilevazione al 02/04/2024</v>
      </c>
      <c r="I121" s="332"/>
      <c r="J121" s="332"/>
      <c r="K121" s="332"/>
      <c r="L121" s="332"/>
      <c r="M121" s="332"/>
    </row>
    <row r="122" spans="1:13" x14ac:dyDescent="0.2">
      <c r="A122" s="2"/>
      <c r="B122" s="211"/>
      <c r="C122" s="240"/>
      <c r="D122" s="241"/>
      <c r="E122" s="242"/>
      <c r="F122" s="3"/>
    </row>
    <row r="123" spans="1:13" x14ac:dyDescent="0.2">
      <c r="B123" s="3"/>
      <c r="C123" s="240"/>
      <c r="D123" s="3"/>
      <c r="E123" s="3"/>
      <c r="F123" s="3"/>
      <c r="H123" s="380" t="str">
        <f>+B25</f>
        <v>Decorrenti gennaio - marzo 2024</v>
      </c>
      <c r="I123" s="380"/>
      <c r="J123" s="380"/>
      <c r="K123" s="380"/>
      <c r="L123" s="380"/>
      <c r="M123" s="380"/>
    </row>
    <row r="124" spans="1:13" x14ac:dyDescent="0.2">
      <c r="A124" s="166"/>
      <c r="B124" s="167"/>
      <c r="C124" s="168"/>
      <c r="D124" s="168"/>
      <c r="E124" s="168"/>
      <c r="F124" s="167"/>
    </row>
    <row r="125" spans="1:13" x14ac:dyDescent="0.2">
      <c r="A125" s="169" t="s">
        <v>18</v>
      </c>
      <c r="B125" s="170" t="s">
        <v>28</v>
      </c>
      <c r="C125" s="171" t="s">
        <v>126</v>
      </c>
      <c r="D125" s="170" t="s">
        <v>9</v>
      </c>
      <c r="E125" s="170" t="s">
        <v>10</v>
      </c>
      <c r="F125" s="172" t="s">
        <v>11</v>
      </c>
    </row>
    <row r="126" spans="1:13" x14ac:dyDescent="0.2">
      <c r="A126" s="243" t="s">
        <v>20</v>
      </c>
      <c r="B126" s="175"/>
      <c r="C126" s="176"/>
      <c r="D126" s="176"/>
      <c r="E126" s="176"/>
      <c r="F126" s="177"/>
    </row>
    <row r="127" spans="1:13" x14ac:dyDescent="0.2">
      <c r="A127" s="179"/>
      <c r="B127" s="129"/>
      <c r="C127" s="135"/>
      <c r="D127" s="129"/>
      <c r="E127" s="129"/>
      <c r="F127" s="181"/>
    </row>
    <row r="128" spans="1:13" x14ac:dyDescent="0.2">
      <c r="A128" s="150"/>
      <c r="B128" s="372" t="str">
        <f>+FPLD_tot!B13</f>
        <v>Decorrenti ANNO 2023</v>
      </c>
      <c r="C128" s="372"/>
      <c r="D128" s="372"/>
      <c r="E128" s="372"/>
      <c r="F128" s="373"/>
    </row>
    <row r="129" spans="1:13" x14ac:dyDescent="0.2">
      <c r="A129" s="184" t="s">
        <v>36</v>
      </c>
      <c r="B129" s="244">
        <v>0</v>
      </c>
      <c r="C129" s="244">
        <v>0</v>
      </c>
      <c r="D129" s="244">
        <v>419</v>
      </c>
      <c r="E129" s="244">
        <v>346</v>
      </c>
      <c r="F129" s="229">
        <v>765</v>
      </c>
    </row>
    <row r="130" spans="1:13" x14ac:dyDescent="0.2">
      <c r="A130" s="184" t="s">
        <v>23</v>
      </c>
      <c r="B130" s="244">
        <v>0</v>
      </c>
      <c r="C130" s="244">
        <v>3544</v>
      </c>
      <c r="D130" s="244">
        <v>443</v>
      </c>
      <c r="E130" s="244">
        <v>337</v>
      </c>
      <c r="F130" s="229">
        <v>4324</v>
      </c>
    </row>
    <row r="131" spans="1:13" x14ac:dyDescent="0.2">
      <c r="A131" s="184" t="s">
        <v>21</v>
      </c>
      <c r="B131" s="244">
        <v>0</v>
      </c>
      <c r="C131" s="244">
        <v>5728</v>
      </c>
      <c r="D131" s="244">
        <v>402</v>
      </c>
      <c r="E131" s="244">
        <v>624</v>
      </c>
      <c r="F131" s="229">
        <v>6754</v>
      </c>
    </row>
    <row r="132" spans="1:13" x14ac:dyDescent="0.2">
      <c r="A132" s="184" t="s">
        <v>97</v>
      </c>
      <c r="B132" s="244">
        <v>7778</v>
      </c>
      <c r="C132" s="244">
        <v>525</v>
      </c>
      <c r="D132" s="244">
        <v>72</v>
      </c>
      <c r="E132" s="244">
        <v>525</v>
      </c>
      <c r="F132" s="229">
        <v>8900</v>
      </c>
    </row>
    <row r="133" spans="1:13" x14ac:dyDescent="0.2">
      <c r="A133" s="184" t="s">
        <v>98</v>
      </c>
      <c r="B133" s="244">
        <v>444</v>
      </c>
      <c r="C133" s="244">
        <v>1</v>
      </c>
      <c r="D133" s="244">
        <v>8</v>
      </c>
      <c r="E133" s="244">
        <v>14834</v>
      </c>
      <c r="F133" s="21">
        <v>15287</v>
      </c>
    </row>
    <row r="134" spans="1:13" s="49" customFormat="1" x14ac:dyDescent="0.2">
      <c r="A134" s="110" t="s">
        <v>11</v>
      </c>
      <c r="B134" s="231">
        <v>8222</v>
      </c>
      <c r="C134" s="231">
        <v>9798</v>
      </c>
      <c r="D134" s="231">
        <v>1344</v>
      </c>
      <c r="E134" s="231">
        <v>16666</v>
      </c>
      <c r="F134" s="232">
        <v>36030</v>
      </c>
    </row>
    <row r="135" spans="1:13" s="165" customFormat="1" x14ac:dyDescent="0.2">
      <c r="A135" s="245" t="s">
        <v>82</v>
      </c>
      <c r="B135" s="246">
        <v>67.42</v>
      </c>
      <c r="C135" s="247">
        <v>60.94</v>
      </c>
      <c r="D135" s="247">
        <v>57.02</v>
      </c>
      <c r="E135" s="247">
        <v>79.16</v>
      </c>
      <c r="F135" s="247">
        <v>70.7</v>
      </c>
      <c r="M135" s="248"/>
    </row>
    <row r="136" spans="1:13" s="252" customFormat="1" x14ac:dyDescent="0.2">
      <c r="A136" s="249"/>
      <c r="B136" s="250"/>
      <c r="C136" s="250"/>
      <c r="D136" s="250"/>
      <c r="E136" s="250"/>
      <c r="F136" s="251"/>
    </row>
    <row r="137" spans="1:13" s="253" customFormat="1" x14ac:dyDescent="0.2">
      <c r="A137" s="150"/>
      <c r="B137" s="197"/>
      <c r="C137" s="198" t="s">
        <v>117</v>
      </c>
      <c r="D137" s="197" t="str">
        <f>+FPLD_tot!$D$19</f>
        <v>Decorrenti gennaio - marzo 2023</v>
      </c>
      <c r="E137" s="197"/>
      <c r="F137" s="199"/>
    </row>
    <row r="138" spans="1:13" s="253" customFormat="1" x14ac:dyDescent="0.2">
      <c r="A138" s="184" t="s">
        <v>36</v>
      </c>
      <c r="B138" s="244">
        <v>0</v>
      </c>
      <c r="C138" s="244">
        <v>0</v>
      </c>
      <c r="D138" s="244">
        <v>118</v>
      </c>
      <c r="E138" s="244">
        <v>101</v>
      </c>
      <c r="F138" s="229">
        <v>219</v>
      </c>
    </row>
    <row r="139" spans="1:13" s="253" customFormat="1" x14ac:dyDescent="0.2">
      <c r="A139" s="184" t="s">
        <v>23</v>
      </c>
      <c r="B139" s="244">
        <v>0</v>
      </c>
      <c r="C139" s="244">
        <v>1434</v>
      </c>
      <c r="D139" s="244">
        <v>129</v>
      </c>
      <c r="E139" s="244">
        <v>96</v>
      </c>
      <c r="F139" s="229">
        <v>1659</v>
      </c>
    </row>
    <row r="140" spans="1:13" s="253" customFormat="1" x14ac:dyDescent="0.2">
      <c r="A140" s="184" t="s">
        <v>21</v>
      </c>
      <c r="B140" s="244">
        <v>0</v>
      </c>
      <c r="C140" s="244">
        <v>2089</v>
      </c>
      <c r="D140" s="244">
        <v>103</v>
      </c>
      <c r="E140" s="244">
        <v>187</v>
      </c>
      <c r="F140" s="229">
        <v>2379</v>
      </c>
      <c r="H140" s="380" t="str">
        <f>+D19</f>
        <v>Decorrenti gennaio - marzo 2023</v>
      </c>
      <c r="I140" s="380"/>
      <c r="J140" s="380"/>
      <c r="K140" s="380"/>
      <c r="L140" s="380"/>
      <c r="M140" s="380"/>
    </row>
    <row r="141" spans="1:13" s="253" customFormat="1" x14ac:dyDescent="0.2">
      <c r="A141" s="184" t="s">
        <v>97</v>
      </c>
      <c r="B141" s="244">
        <v>2132</v>
      </c>
      <c r="C141" s="244">
        <v>207</v>
      </c>
      <c r="D141" s="244">
        <v>12</v>
      </c>
      <c r="E141" s="244">
        <v>154</v>
      </c>
      <c r="F141" s="229">
        <v>2505</v>
      </c>
    </row>
    <row r="142" spans="1:13" s="155" customFormat="1" x14ac:dyDescent="0.2">
      <c r="A142" s="184" t="s">
        <v>98</v>
      </c>
      <c r="B142" s="244">
        <v>149</v>
      </c>
      <c r="C142" s="244">
        <v>0</v>
      </c>
      <c r="D142" s="244">
        <v>2</v>
      </c>
      <c r="E142" s="244">
        <v>4396</v>
      </c>
      <c r="F142" s="21">
        <v>4547</v>
      </c>
    </row>
    <row r="143" spans="1:13" s="165" customFormat="1" x14ac:dyDescent="0.2">
      <c r="A143" s="110" t="s">
        <v>11</v>
      </c>
      <c r="B143" s="231">
        <v>2281</v>
      </c>
      <c r="C143" s="231">
        <v>3730</v>
      </c>
      <c r="D143" s="231">
        <v>364</v>
      </c>
      <c r="E143" s="231">
        <v>4934</v>
      </c>
      <c r="F143" s="232">
        <v>11309</v>
      </c>
    </row>
    <row r="144" spans="1:13" x14ac:dyDescent="0.2">
      <c r="A144" s="245" t="s">
        <v>82</v>
      </c>
      <c r="B144" s="246">
        <v>67.489999999999995</v>
      </c>
      <c r="C144" s="247">
        <v>60.83</v>
      </c>
      <c r="D144" s="247">
        <v>56.71</v>
      </c>
      <c r="E144" s="247">
        <v>79.31</v>
      </c>
      <c r="F144" s="247">
        <v>70.11</v>
      </c>
      <c r="I144" s="254"/>
    </row>
    <row r="145" spans="1:14" x14ac:dyDescent="0.2">
      <c r="A145" s="150"/>
      <c r="B145" s="135"/>
      <c r="C145" s="135"/>
      <c r="D145" s="135"/>
      <c r="E145" s="135"/>
      <c r="F145" s="196"/>
      <c r="M145" s="62"/>
    </row>
    <row r="146" spans="1:14" x14ac:dyDescent="0.2">
      <c r="A146" s="150"/>
      <c r="B146" s="374" t="str">
        <f>+B25</f>
        <v>Decorrenti gennaio - marzo 2024</v>
      </c>
      <c r="C146" s="374"/>
      <c r="D146" s="374"/>
      <c r="E146" s="374"/>
      <c r="F146" s="375"/>
    </row>
    <row r="147" spans="1:14" x14ac:dyDescent="0.2">
      <c r="A147" s="184" t="s">
        <v>36</v>
      </c>
      <c r="B147" s="185">
        <v>0</v>
      </c>
      <c r="C147" s="185">
        <v>0</v>
      </c>
      <c r="D147" s="185">
        <v>69</v>
      </c>
      <c r="E147" s="185">
        <v>59</v>
      </c>
      <c r="F147" s="186">
        <v>128</v>
      </c>
    </row>
    <row r="148" spans="1:14" x14ac:dyDescent="0.2">
      <c r="A148" s="184" t="s">
        <v>23</v>
      </c>
      <c r="B148" s="185">
        <v>0</v>
      </c>
      <c r="C148" s="185">
        <v>982</v>
      </c>
      <c r="D148" s="185">
        <v>56</v>
      </c>
      <c r="E148" s="185">
        <v>81</v>
      </c>
      <c r="F148" s="186">
        <v>1119</v>
      </c>
    </row>
    <row r="149" spans="1:14" x14ac:dyDescent="0.2">
      <c r="A149" s="184" t="s">
        <v>21</v>
      </c>
      <c r="B149" s="185">
        <v>0</v>
      </c>
      <c r="C149" s="185">
        <v>1528</v>
      </c>
      <c r="D149" s="185">
        <v>65</v>
      </c>
      <c r="E149" s="185">
        <v>145</v>
      </c>
      <c r="F149" s="186">
        <v>1738</v>
      </c>
    </row>
    <row r="150" spans="1:14" s="155" customFormat="1" x14ac:dyDescent="0.2">
      <c r="A150" s="184" t="s">
        <v>97</v>
      </c>
      <c r="B150" s="185">
        <v>1749</v>
      </c>
      <c r="C150" s="185">
        <v>131</v>
      </c>
      <c r="D150" s="185">
        <v>10</v>
      </c>
      <c r="E150" s="185">
        <v>84</v>
      </c>
      <c r="F150" s="186">
        <v>1974</v>
      </c>
    </row>
    <row r="151" spans="1:14" s="165" customFormat="1" x14ac:dyDescent="0.2">
      <c r="A151" s="184" t="s">
        <v>98</v>
      </c>
      <c r="B151" s="185">
        <v>103</v>
      </c>
      <c r="C151" s="185">
        <v>0</v>
      </c>
      <c r="D151" s="185">
        <v>0</v>
      </c>
      <c r="E151" s="185">
        <v>3430</v>
      </c>
      <c r="F151" s="186">
        <v>3533</v>
      </c>
    </row>
    <row r="152" spans="1:14" s="49" customFormat="1" x14ac:dyDescent="0.2">
      <c r="A152" s="110" t="s">
        <v>11</v>
      </c>
      <c r="B152" s="255">
        <v>1852</v>
      </c>
      <c r="C152" s="255">
        <v>2641</v>
      </c>
      <c r="D152" s="255">
        <v>200</v>
      </c>
      <c r="E152" s="255">
        <v>3799</v>
      </c>
      <c r="F152" s="164">
        <v>8492</v>
      </c>
    </row>
    <row r="153" spans="1:14" x14ac:dyDescent="0.2">
      <c r="A153" s="245" t="s">
        <v>82</v>
      </c>
      <c r="B153" s="246">
        <v>67.400000000000006</v>
      </c>
      <c r="C153" s="247">
        <v>60.98</v>
      </c>
      <c r="D153" s="247">
        <v>56.03</v>
      </c>
      <c r="E153" s="247">
        <v>79.64</v>
      </c>
      <c r="F153" s="247">
        <v>70.61</v>
      </c>
    </row>
    <row r="154" spans="1:14" x14ac:dyDescent="0.2">
      <c r="A154" s="256"/>
      <c r="B154" s="257"/>
      <c r="C154" s="257"/>
      <c r="D154" s="257"/>
      <c r="E154" s="257"/>
      <c r="F154" s="258"/>
    </row>
    <row r="155" spans="1:14" x14ac:dyDescent="0.2">
      <c r="A155" s="259" t="s">
        <v>43</v>
      </c>
      <c r="B155" s="260"/>
      <c r="C155" s="260"/>
      <c r="D155" s="260"/>
      <c r="E155" s="260"/>
      <c r="F155" s="260"/>
    </row>
    <row r="158" spans="1:14" x14ac:dyDescent="0.2">
      <c r="A158" s="155"/>
      <c r="B158" s="155"/>
      <c r="C158" s="155"/>
      <c r="D158" s="155"/>
      <c r="E158" s="155"/>
      <c r="F158" s="155"/>
    </row>
    <row r="159" spans="1:14" x14ac:dyDescent="0.2">
      <c r="A159" s="2" t="s">
        <v>170</v>
      </c>
      <c r="B159" s="359" t="s">
        <v>5</v>
      </c>
      <c r="C159" s="359"/>
      <c r="D159" s="359"/>
      <c r="E159" s="359"/>
      <c r="F159" s="359"/>
      <c r="H159" s="2" t="s">
        <v>171</v>
      </c>
      <c r="I159" s="359" t="s">
        <v>5</v>
      </c>
      <c r="J159" s="359"/>
      <c r="K159" s="359"/>
      <c r="L159" s="359"/>
      <c r="M159" s="359"/>
      <c r="N159" s="261"/>
    </row>
    <row r="160" spans="1:14" ht="15.6" customHeight="1" x14ac:dyDescent="0.2">
      <c r="A160" s="2"/>
      <c r="B160" s="378"/>
      <c r="C160" s="378"/>
      <c r="D160" s="378"/>
      <c r="E160" s="378"/>
      <c r="F160" s="378"/>
      <c r="H160" s="2"/>
      <c r="I160" s="378"/>
      <c r="J160" s="378"/>
      <c r="K160" s="378"/>
      <c r="L160" s="378"/>
      <c r="M160" s="378"/>
      <c r="N160" s="208"/>
    </row>
    <row r="162" spans="1:13" ht="15" customHeight="1" x14ac:dyDescent="0.2">
      <c r="A162" s="344" t="s">
        <v>190</v>
      </c>
      <c r="B162" s="344"/>
      <c r="C162" s="344"/>
      <c r="D162" s="344"/>
      <c r="E162" s="344"/>
      <c r="F162" s="344"/>
      <c r="H162" s="344" t="s">
        <v>191</v>
      </c>
      <c r="I162" s="344"/>
      <c r="J162" s="344"/>
      <c r="K162" s="344"/>
      <c r="L162" s="344"/>
      <c r="M162" s="344"/>
    </row>
    <row r="163" spans="1:13" x14ac:dyDescent="0.2">
      <c r="A163" s="209"/>
      <c r="B163" s="209"/>
      <c r="C163" s="209"/>
      <c r="D163" s="209"/>
      <c r="E163" s="209"/>
      <c r="F163" s="209"/>
      <c r="H163" s="131"/>
      <c r="I163" s="131"/>
      <c r="J163" s="131"/>
      <c r="K163" s="131"/>
      <c r="L163" s="131"/>
      <c r="M163" s="131"/>
    </row>
    <row r="164" spans="1:13" x14ac:dyDescent="0.2">
      <c r="A164" s="332" t="str">
        <f>+GEST_tot!$A$5</f>
        <v>Rilevazione al 02/04/2024</v>
      </c>
      <c r="B164" s="332"/>
      <c r="C164" s="332"/>
      <c r="D164" s="332"/>
      <c r="E164" s="332"/>
      <c r="F164" s="332"/>
      <c r="H164" s="332" t="str">
        <f>+GEST_tot!$A$5</f>
        <v>Rilevazione al 02/04/2024</v>
      </c>
      <c r="I164" s="332"/>
      <c r="J164" s="332"/>
      <c r="K164" s="332"/>
      <c r="L164" s="332"/>
      <c r="M164" s="332"/>
    </row>
    <row r="165" spans="1:13" x14ac:dyDescent="0.2">
      <c r="A165" s="2"/>
      <c r="B165" s="211"/>
      <c r="C165" s="211"/>
      <c r="D165" s="211"/>
      <c r="E165" s="242"/>
      <c r="F165" s="3"/>
    </row>
    <row r="166" spans="1:13" x14ac:dyDescent="0.2">
      <c r="A166" s="262"/>
      <c r="B166" s="3"/>
      <c r="C166" s="263"/>
      <c r="D166" s="3"/>
      <c r="E166" s="3"/>
      <c r="F166" s="3"/>
    </row>
    <row r="167" spans="1:13" ht="15" customHeight="1" x14ac:dyDescent="0.2">
      <c r="A167" s="264" t="s">
        <v>22</v>
      </c>
      <c r="B167" s="167"/>
      <c r="C167" s="168"/>
      <c r="D167" s="168"/>
      <c r="E167" s="168"/>
      <c r="F167" s="167"/>
      <c r="H167" s="264" t="s">
        <v>22</v>
      </c>
      <c r="I167" s="167"/>
      <c r="J167" s="168"/>
      <c r="K167" s="168"/>
      <c r="L167" s="168"/>
      <c r="M167" s="167"/>
    </row>
    <row r="168" spans="1:13" x14ac:dyDescent="0.2">
      <c r="A168" s="265" t="s">
        <v>83</v>
      </c>
      <c r="B168" s="170" t="s">
        <v>28</v>
      </c>
      <c r="C168" s="171" t="s">
        <v>126</v>
      </c>
      <c r="D168" s="170" t="s">
        <v>9</v>
      </c>
      <c r="E168" s="170" t="s">
        <v>10</v>
      </c>
      <c r="F168" s="172" t="s">
        <v>11</v>
      </c>
      <c r="H168" s="265" t="s">
        <v>83</v>
      </c>
      <c r="I168" s="170" t="s">
        <v>28</v>
      </c>
      <c r="J168" s="171" t="s">
        <v>126</v>
      </c>
      <c r="K168" s="170" t="s">
        <v>9</v>
      </c>
      <c r="L168" s="170" t="s">
        <v>10</v>
      </c>
      <c r="M168" s="172" t="s">
        <v>11</v>
      </c>
    </row>
    <row r="169" spans="1:13" x14ac:dyDescent="0.2">
      <c r="A169" s="266" t="s">
        <v>84</v>
      </c>
      <c r="B169" s="175"/>
      <c r="C169" s="176"/>
      <c r="D169" s="176"/>
      <c r="E169" s="176"/>
      <c r="F169" s="177"/>
      <c r="H169" s="266" t="s">
        <v>84</v>
      </c>
      <c r="I169" s="175"/>
      <c r="J169" s="176"/>
      <c r="K169" s="176"/>
      <c r="L169" s="176"/>
      <c r="M169" s="177"/>
    </row>
    <row r="170" spans="1:13" x14ac:dyDescent="0.2">
      <c r="A170" s="179"/>
      <c r="B170" s="129"/>
      <c r="C170" s="135"/>
      <c r="D170" s="129"/>
      <c r="E170" s="129"/>
      <c r="F170" s="181"/>
      <c r="H170" s="179"/>
      <c r="I170" s="129"/>
      <c r="J170" s="135"/>
      <c r="K170" s="129"/>
      <c r="L170" s="129"/>
      <c r="M170" s="181"/>
    </row>
    <row r="171" spans="1:13" x14ac:dyDescent="0.2">
      <c r="A171" s="183"/>
      <c r="B171" s="372" t="str">
        <f>+FPLD_tot!B13</f>
        <v>Decorrenti ANNO 2023</v>
      </c>
      <c r="C171" s="372"/>
      <c r="D171" s="372"/>
      <c r="E171" s="372"/>
      <c r="F171" s="373"/>
      <c r="H171" s="183"/>
      <c r="I171" s="372" t="str">
        <f>+FPLD_tot!B13</f>
        <v>Decorrenti ANNO 2023</v>
      </c>
      <c r="J171" s="372"/>
      <c r="K171" s="372"/>
      <c r="L171" s="372"/>
      <c r="M171" s="373"/>
    </row>
    <row r="172" spans="1:13" x14ac:dyDescent="0.2">
      <c r="A172" s="267" t="s">
        <v>45</v>
      </c>
      <c r="B172" s="185">
        <v>359</v>
      </c>
      <c r="C172" s="185">
        <v>93</v>
      </c>
      <c r="D172" s="185">
        <v>166</v>
      </c>
      <c r="E172" s="185">
        <v>2731</v>
      </c>
      <c r="F172" s="186">
        <v>3349</v>
      </c>
      <c r="H172" s="267" t="s">
        <v>45</v>
      </c>
      <c r="I172" s="185">
        <v>1030</v>
      </c>
      <c r="J172" s="185">
        <v>151</v>
      </c>
      <c r="K172" s="185">
        <v>192</v>
      </c>
      <c r="L172" s="185">
        <v>3938</v>
      </c>
      <c r="M172" s="186">
        <v>5311</v>
      </c>
    </row>
    <row r="173" spans="1:13" x14ac:dyDescent="0.2">
      <c r="A173" s="267" t="s">
        <v>46</v>
      </c>
      <c r="B173" s="185">
        <v>1890</v>
      </c>
      <c r="C173" s="185">
        <v>4118</v>
      </c>
      <c r="D173" s="185">
        <v>610</v>
      </c>
      <c r="E173" s="185">
        <v>1888</v>
      </c>
      <c r="F173" s="186">
        <v>8506</v>
      </c>
      <c r="H173" s="267" t="s">
        <v>46</v>
      </c>
      <c r="I173" s="185">
        <v>3880</v>
      </c>
      <c r="J173" s="185">
        <v>2399</v>
      </c>
      <c r="K173" s="185">
        <v>290</v>
      </c>
      <c r="L173" s="185">
        <v>6919</v>
      </c>
      <c r="M173" s="186">
        <v>13488</v>
      </c>
    </row>
    <row r="174" spans="1:13" x14ac:dyDescent="0.2">
      <c r="A174" s="267" t="s">
        <v>47</v>
      </c>
      <c r="B174" s="185">
        <v>360</v>
      </c>
      <c r="C174" s="185">
        <v>1180</v>
      </c>
      <c r="D174" s="185">
        <v>54</v>
      </c>
      <c r="E174" s="185">
        <v>20</v>
      </c>
      <c r="F174" s="186">
        <v>1614</v>
      </c>
      <c r="H174" s="267" t="s">
        <v>47</v>
      </c>
      <c r="I174" s="185">
        <v>491</v>
      </c>
      <c r="J174" s="185">
        <v>481</v>
      </c>
      <c r="K174" s="185">
        <v>24</v>
      </c>
      <c r="L174" s="185">
        <v>1009</v>
      </c>
      <c r="M174" s="186">
        <v>2005</v>
      </c>
    </row>
    <row r="175" spans="1:13" x14ac:dyDescent="0.2">
      <c r="A175" s="267" t="s">
        <v>48</v>
      </c>
      <c r="B175" s="185">
        <v>95</v>
      </c>
      <c r="C175" s="185">
        <v>771</v>
      </c>
      <c r="D175" s="185">
        <v>5</v>
      </c>
      <c r="E175" s="185">
        <v>2</v>
      </c>
      <c r="F175" s="186">
        <v>873</v>
      </c>
      <c r="H175" s="267" t="s">
        <v>48</v>
      </c>
      <c r="I175" s="185">
        <v>55</v>
      </c>
      <c r="J175" s="185">
        <v>99</v>
      </c>
      <c r="K175" s="185">
        <v>2</v>
      </c>
      <c r="L175" s="185">
        <v>123</v>
      </c>
      <c r="M175" s="186">
        <v>279</v>
      </c>
    </row>
    <row r="176" spans="1:13" x14ac:dyDescent="0.2">
      <c r="A176" s="267" t="s">
        <v>49</v>
      </c>
      <c r="B176" s="185">
        <v>33</v>
      </c>
      <c r="C176" s="185">
        <v>339</v>
      </c>
      <c r="D176" s="185">
        <v>1</v>
      </c>
      <c r="E176" s="185">
        <v>1</v>
      </c>
      <c r="F176" s="186">
        <v>374</v>
      </c>
      <c r="H176" s="267" t="s">
        <v>49</v>
      </c>
      <c r="I176" s="185">
        <v>15</v>
      </c>
      <c r="J176" s="185">
        <v>46</v>
      </c>
      <c r="K176" s="185">
        <v>0</v>
      </c>
      <c r="L176" s="185">
        <v>34</v>
      </c>
      <c r="M176" s="186">
        <v>95</v>
      </c>
    </row>
    <row r="177" spans="1:13" x14ac:dyDescent="0.2">
      <c r="A177" s="267" t="s">
        <v>50</v>
      </c>
      <c r="B177" s="185">
        <v>13</v>
      </c>
      <c r="C177" s="185">
        <v>106</v>
      </c>
      <c r="D177" s="185">
        <v>0</v>
      </c>
      <c r="E177" s="185">
        <v>0</v>
      </c>
      <c r="F177" s="186">
        <v>119</v>
      </c>
      <c r="H177" s="267" t="s">
        <v>50</v>
      </c>
      <c r="I177" s="185">
        <v>1</v>
      </c>
      <c r="J177" s="185">
        <v>15</v>
      </c>
      <c r="K177" s="185">
        <v>0</v>
      </c>
      <c r="L177" s="185">
        <v>1</v>
      </c>
      <c r="M177" s="186">
        <v>17</v>
      </c>
    </row>
    <row r="178" spans="1:13" x14ac:dyDescent="0.2">
      <c r="A178" s="45"/>
      <c r="B178" s="185"/>
      <c r="C178" s="185"/>
      <c r="D178" s="185"/>
      <c r="E178" s="185"/>
      <c r="F178" s="230"/>
      <c r="H178" s="45"/>
      <c r="I178" s="185"/>
      <c r="J178" s="185"/>
      <c r="K178" s="185"/>
      <c r="L178" s="185"/>
      <c r="M178" s="230"/>
    </row>
    <row r="179" spans="1:13" x14ac:dyDescent="0.2">
      <c r="A179" s="110" t="s">
        <v>11</v>
      </c>
      <c r="B179" s="231">
        <v>2750</v>
      </c>
      <c r="C179" s="231">
        <v>6607</v>
      </c>
      <c r="D179" s="231">
        <v>836</v>
      </c>
      <c r="E179" s="231">
        <v>4642</v>
      </c>
      <c r="F179" s="232">
        <v>14835</v>
      </c>
      <c r="H179" s="110" t="s">
        <v>11</v>
      </c>
      <c r="I179" s="231">
        <v>5472</v>
      </c>
      <c r="J179" s="231">
        <v>3191</v>
      </c>
      <c r="K179" s="231">
        <v>508</v>
      </c>
      <c r="L179" s="231">
        <v>12024</v>
      </c>
      <c r="M179" s="232">
        <v>21195</v>
      </c>
    </row>
    <row r="180" spans="1:13" s="49" customFormat="1" x14ac:dyDescent="0.2">
      <c r="A180" s="268"/>
      <c r="B180" s="269"/>
      <c r="C180" s="269"/>
      <c r="D180" s="269"/>
      <c r="E180" s="269"/>
      <c r="F180" s="270"/>
      <c r="H180" s="268"/>
      <c r="I180" s="269"/>
      <c r="J180" s="269"/>
      <c r="K180" s="269"/>
      <c r="L180" s="269"/>
      <c r="M180" s="270"/>
    </row>
    <row r="181" spans="1:13" x14ac:dyDescent="0.2">
      <c r="A181" s="183"/>
      <c r="B181" s="221"/>
      <c r="C181" s="198" t="s">
        <v>117</v>
      </c>
      <c r="D181" s="197" t="str">
        <f>+FPLD_tot!$D$19</f>
        <v>Decorrenti gennaio - marzo 2023</v>
      </c>
      <c r="E181" s="129"/>
      <c r="F181" s="93"/>
      <c r="H181" s="183"/>
      <c r="I181" s="221"/>
      <c r="J181" s="198" t="s">
        <v>117</v>
      </c>
      <c r="K181" s="195" t="str">
        <f>+D19</f>
        <v>Decorrenti gennaio - marzo 2023</v>
      </c>
      <c r="L181" s="129"/>
      <c r="M181" s="93"/>
    </row>
    <row r="182" spans="1:13" x14ac:dyDescent="0.2">
      <c r="A182" s="267" t="s">
        <v>45</v>
      </c>
      <c r="B182" s="185">
        <v>87</v>
      </c>
      <c r="C182" s="185">
        <v>44</v>
      </c>
      <c r="D182" s="185">
        <v>39</v>
      </c>
      <c r="E182" s="185">
        <v>844</v>
      </c>
      <c r="F182" s="186">
        <v>1014</v>
      </c>
      <c r="H182" s="267" t="s">
        <v>45</v>
      </c>
      <c r="I182" s="185">
        <v>319</v>
      </c>
      <c r="J182" s="185">
        <v>60</v>
      </c>
      <c r="K182" s="185">
        <v>53</v>
      </c>
      <c r="L182" s="185">
        <v>1205</v>
      </c>
      <c r="M182" s="186">
        <v>1637</v>
      </c>
    </row>
    <row r="183" spans="1:13" x14ac:dyDescent="0.2">
      <c r="A183" s="267" t="s">
        <v>46</v>
      </c>
      <c r="B183" s="185">
        <v>545</v>
      </c>
      <c r="C183" s="185">
        <v>1709</v>
      </c>
      <c r="D183" s="185">
        <v>174</v>
      </c>
      <c r="E183" s="185">
        <v>542</v>
      </c>
      <c r="F183" s="186">
        <v>2970</v>
      </c>
      <c r="H183" s="267" t="s">
        <v>46</v>
      </c>
      <c r="I183" s="185">
        <v>1032</v>
      </c>
      <c r="J183" s="185">
        <v>865</v>
      </c>
      <c r="K183" s="185">
        <v>73</v>
      </c>
      <c r="L183" s="185">
        <v>1995</v>
      </c>
      <c r="M183" s="186">
        <v>3965</v>
      </c>
    </row>
    <row r="184" spans="1:13" x14ac:dyDescent="0.2">
      <c r="A184" s="267" t="s">
        <v>47</v>
      </c>
      <c r="B184" s="185">
        <v>102</v>
      </c>
      <c r="C184" s="185">
        <v>411</v>
      </c>
      <c r="D184" s="185">
        <v>15</v>
      </c>
      <c r="E184" s="185">
        <v>5</v>
      </c>
      <c r="F184" s="186">
        <v>533</v>
      </c>
      <c r="H184" s="267" t="s">
        <v>47</v>
      </c>
      <c r="I184" s="185">
        <v>132</v>
      </c>
      <c r="J184" s="185">
        <v>167</v>
      </c>
      <c r="K184" s="185">
        <v>8</v>
      </c>
      <c r="L184" s="185">
        <v>290</v>
      </c>
      <c r="M184" s="186">
        <v>597</v>
      </c>
    </row>
    <row r="185" spans="1:13" x14ac:dyDescent="0.2">
      <c r="A185" s="267" t="s">
        <v>48</v>
      </c>
      <c r="B185" s="185">
        <v>27</v>
      </c>
      <c r="C185" s="185">
        <v>273</v>
      </c>
      <c r="D185" s="185">
        <v>2</v>
      </c>
      <c r="E185" s="185">
        <v>1</v>
      </c>
      <c r="F185" s="186">
        <v>303</v>
      </c>
      <c r="H185" s="267" t="s">
        <v>48</v>
      </c>
      <c r="I185" s="185">
        <v>16</v>
      </c>
      <c r="J185" s="185">
        <v>37</v>
      </c>
      <c r="K185" s="185">
        <v>0</v>
      </c>
      <c r="L185" s="185">
        <v>35</v>
      </c>
      <c r="M185" s="186">
        <v>88</v>
      </c>
    </row>
    <row r="186" spans="1:13" x14ac:dyDescent="0.2">
      <c r="A186" s="267" t="s">
        <v>49</v>
      </c>
      <c r="B186" s="185">
        <v>11</v>
      </c>
      <c r="C186" s="185">
        <v>108</v>
      </c>
      <c r="D186" s="185">
        <v>0</v>
      </c>
      <c r="E186" s="185">
        <v>0</v>
      </c>
      <c r="F186" s="186">
        <v>119</v>
      </c>
      <c r="H186" s="267" t="s">
        <v>49</v>
      </c>
      <c r="I186" s="185">
        <v>4</v>
      </c>
      <c r="J186" s="185">
        <v>7</v>
      </c>
      <c r="K186" s="185">
        <v>0</v>
      </c>
      <c r="L186" s="185">
        <v>16</v>
      </c>
      <c r="M186" s="186">
        <v>27</v>
      </c>
    </row>
    <row r="187" spans="1:13" x14ac:dyDescent="0.2">
      <c r="A187" s="267" t="s">
        <v>50</v>
      </c>
      <c r="B187" s="185">
        <v>5</v>
      </c>
      <c r="C187" s="185">
        <v>41</v>
      </c>
      <c r="D187" s="185">
        <v>0</v>
      </c>
      <c r="E187" s="185">
        <v>0</v>
      </c>
      <c r="F187" s="186">
        <v>46</v>
      </c>
      <c r="H187" s="267" t="s">
        <v>50</v>
      </c>
      <c r="I187" s="185">
        <v>1</v>
      </c>
      <c r="J187" s="185">
        <v>8</v>
      </c>
      <c r="K187" s="185">
        <v>0</v>
      </c>
      <c r="L187" s="185">
        <v>1</v>
      </c>
      <c r="M187" s="186">
        <v>10</v>
      </c>
    </row>
    <row r="188" spans="1:13" x14ac:dyDescent="0.2">
      <c r="A188" s="45"/>
      <c r="B188" s="185"/>
      <c r="C188" s="185"/>
      <c r="D188" s="185"/>
      <c r="E188" s="185"/>
      <c r="F188" s="230"/>
      <c r="H188" s="45"/>
      <c r="I188" s="185"/>
      <c r="J188" s="185"/>
      <c r="K188" s="185"/>
      <c r="L188" s="185"/>
      <c r="M188" s="230"/>
    </row>
    <row r="189" spans="1:13" s="49" customFormat="1" x14ac:dyDescent="0.2">
      <c r="A189" s="110" t="s">
        <v>11</v>
      </c>
      <c r="B189" s="231">
        <v>777</v>
      </c>
      <c r="C189" s="231">
        <v>2586</v>
      </c>
      <c r="D189" s="231">
        <v>230</v>
      </c>
      <c r="E189" s="231">
        <v>1392</v>
      </c>
      <c r="F189" s="232">
        <v>4985</v>
      </c>
      <c r="H189" s="110" t="s">
        <v>11</v>
      </c>
      <c r="I189" s="231">
        <v>1504</v>
      </c>
      <c r="J189" s="231">
        <v>1144</v>
      </c>
      <c r="K189" s="231">
        <v>134</v>
      </c>
      <c r="L189" s="231">
        <v>3542</v>
      </c>
      <c r="M189" s="232">
        <v>6324</v>
      </c>
    </row>
    <row r="190" spans="1:13" s="49" customFormat="1" x14ac:dyDescent="0.2">
      <c r="A190" s="183"/>
      <c r="B190" s="260"/>
      <c r="C190" s="260"/>
      <c r="D190" s="260"/>
      <c r="E190" s="260"/>
      <c r="F190" s="271"/>
      <c r="H190" s="183"/>
      <c r="I190" s="260"/>
      <c r="J190" s="260"/>
      <c r="K190" s="260"/>
      <c r="L190" s="260"/>
      <c r="M190" s="271"/>
    </row>
    <row r="191" spans="1:13" s="49" customFormat="1" x14ac:dyDescent="0.2">
      <c r="A191" s="183"/>
      <c r="B191" s="374" t="str">
        <f>+B25</f>
        <v>Decorrenti gennaio - marzo 2024</v>
      </c>
      <c r="C191" s="374"/>
      <c r="D191" s="374"/>
      <c r="E191" s="374"/>
      <c r="F191" s="375"/>
      <c r="H191" s="183"/>
      <c r="I191" s="374" t="str">
        <f>+B25</f>
        <v>Decorrenti gennaio - marzo 2024</v>
      </c>
      <c r="J191" s="374"/>
      <c r="K191" s="374"/>
      <c r="L191" s="374"/>
      <c r="M191" s="375"/>
    </row>
    <row r="192" spans="1:13" s="49" customFormat="1" x14ac:dyDescent="0.2">
      <c r="A192" s="267" t="s">
        <v>45</v>
      </c>
      <c r="B192" s="185">
        <v>82</v>
      </c>
      <c r="C192" s="185">
        <v>21</v>
      </c>
      <c r="D192" s="185">
        <v>26</v>
      </c>
      <c r="E192" s="185">
        <v>557</v>
      </c>
      <c r="F192" s="186">
        <v>686</v>
      </c>
      <c r="H192" s="267" t="s">
        <v>45</v>
      </c>
      <c r="I192" s="185">
        <v>236</v>
      </c>
      <c r="J192" s="185">
        <v>28</v>
      </c>
      <c r="K192" s="185">
        <v>29</v>
      </c>
      <c r="L192" s="185">
        <v>817</v>
      </c>
      <c r="M192" s="186">
        <v>1110</v>
      </c>
    </row>
    <row r="193" spans="1:13" s="49" customFormat="1" x14ac:dyDescent="0.2">
      <c r="A193" s="267" t="s">
        <v>46</v>
      </c>
      <c r="B193" s="185">
        <v>432</v>
      </c>
      <c r="C193" s="185">
        <v>1182</v>
      </c>
      <c r="D193" s="185">
        <v>84</v>
      </c>
      <c r="E193" s="185">
        <v>398</v>
      </c>
      <c r="F193" s="186">
        <v>2096</v>
      </c>
      <c r="H193" s="267" t="s">
        <v>46</v>
      </c>
      <c r="I193" s="185">
        <v>843</v>
      </c>
      <c r="J193" s="185">
        <v>540</v>
      </c>
      <c r="K193" s="185">
        <v>45</v>
      </c>
      <c r="L193" s="185">
        <v>1663</v>
      </c>
      <c r="M193" s="186">
        <v>3091</v>
      </c>
    </row>
    <row r="194" spans="1:13" s="49" customFormat="1" x14ac:dyDescent="0.2">
      <c r="A194" s="267" t="s">
        <v>47</v>
      </c>
      <c r="B194" s="185">
        <v>75</v>
      </c>
      <c r="C194" s="185">
        <v>334</v>
      </c>
      <c r="D194" s="185">
        <v>9</v>
      </c>
      <c r="E194" s="185">
        <v>9</v>
      </c>
      <c r="F194" s="186">
        <v>427</v>
      </c>
      <c r="H194" s="267" t="s">
        <v>47</v>
      </c>
      <c r="I194" s="185">
        <v>118</v>
      </c>
      <c r="J194" s="185">
        <v>138</v>
      </c>
      <c r="K194" s="185">
        <v>4</v>
      </c>
      <c r="L194" s="185">
        <v>298</v>
      </c>
      <c r="M194" s="186">
        <v>558</v>
      </c>
    </row>
    <row r="195" spans="1:13" s="49" customFormat="1" x14ac:dyDescent="0.2">
      <c r="A195" s="267" t="s">
        <v>48</v>
      </c>
      <c r="B195" s="185">
        <v>27</v>
      </c>
      <c r="C195" s="185">
        <v>224</v>
      </c>
      <c r="D195" s="185">
        <v>2</v>
      </c>
      <c r="E195" s="185">
        <v>0</v>
      </c>
      <c r="F195" s="186">
        <v>253</v>
      </c>
      <c r="H195" s="267" t="s">
        <v>48</v>
      </c>
      <c r="I195" s="185">
        <v>20</v>
      </c>
      <c r="J195" s="185">
        <v>32</v>
      </c>
      <c r="K195" s="185">
        <v>0</v>
      </c>
      <c r="L195" s="185">
        <v>50</v>
      </c>
      <c r="M195" s="186">
        <v>102</v>
      </c>
    </row>
    <row r="196" spans="1:13" s="49" customFormat="1" x14ac:dyDescent="0.2">
      <c r="A196" s="267" t="s">
        <v>49</v>
      </c>
      <c r="B196" s="185">
        <v>8</v>
      </c>
      <c r="C196" s="185">
        <v>99</v>
      </c>
      <c r="D196" s="185">
        <v>1</v>
      </c>
      <c r="E196" s="185">
        <v>0</v>
      </c>
      <c r="F196" s="186">
        <v>108</v>
      </c>
      <c r="H196" s="267" t="s">
        <v>49</v>
      </c>
      <c r="I196" s="185">
        <v>3</v>
      </c>
      <c r="J196" s="185">
        <v>9</v>
      </c>
      <c r="K196" s="185">
        <v>0</v>
      </c>
      <c r="L196" s="185">
        <v>6</v>
      </c>
      <c r="M196" s="186">
        <v>18</v>
      </c>
    </row>
    <row r="197" spans="1:13" s="49" customFormat="1" x14ac:dyDescent="0.2">
      <c r="A197" s="267" t="s">
        <v>50</v>
      </c>
      <c r="B197" s="185">
        <v>7</v>
      </c>
      <c r="C197" s="185">
        <v>31</v>
      </c>
      <c r="D197" s="185">
        <v>0</v>
      </c>
      <c r="E197" s="185">
        <v>0</v>
      </c>
      <c r="F197" s="186">
        <v>38</v>
      </c>
      <c r="H197" s="267" t="s">
        <v>50</v>
      </c>
      <c r="I197" s="185">
        <v>1</v>
      </c>
      <c r="J197" s="185">
        <v>3</v>
      </c>
      <c r="K197" s="185">
        <v>0</v>
      </c>
      <c r="L197" s="185">
        <v>1</v>
      </c>
      <c r="M197" s="186">
        <v>5</v>
      </c>
    </row>
    <row r="198" spans="1:13" s="49" customFormat="1" x14ac:dyDescent="0.2">
      <c r="A198" s="45"/>
      <c r="B198" s="185"/>
      <c r="C198" s="185"/>
      <c r="D198" s="185"/>
      <c r="E198" s="185"/>
      <c r="F198" s="230"/>
      <c r="H198" s="45"/>
      <c r="I198" s="185"/>
      <c r="J198" s="185"/>
      <c r="K198" s="185"/>
      <c r="L198" s="185"/>
      <c r="M198" s="230"/>
    </row>
    <row r="199" spans="1:13" s="49" customFormat="1" x14ac:dyDescent="0.2">
      <c r="A199" s="236" t="s">
        <v>11</v>
      </c>
      <c r="B199" s="237">
        <v>631</v>
      </c>
      <c r="C199" s="237">
        <v>1891</v>
      </c>
      <c r="D199" s="237">
        <v>122</v>
      </c>
      <c r="E199" s="237">
        <v>964</v>
      </c>
      <c r="F199" s="238">
        <v>3608</v>
      </c>
      <c r="H199" s="236" t="s">
        <v>11</v>
      </c>
      <c r="I199" s="237">
        <v>1221</v>
      </c>
      <c r="J199" s="237">
        <v>750</v>
      </c>
      <c r="K199" s="237">
        <v>78</v>
      </c>
      <c r="L199" s="237">
        <v>2835</v>
      </c>
      <c r="M199" s="238">
        <v>4884</v>
      </c>
    </row>
    <row r="200" spans="1:13" s="49" customFormat="1" x14ac:dyDescent="0.2">
      <c r="A200" s="1"/>
      <c r="B200" s="239"/>
      <c r="C200" s="239"/>
      <c r="D200" s="239"/>
      <c r="E200" s="239"/>
      <c r="F200" s="239"/>
      <c r="H200" s="1"/>
      <c r="I200" s="239"/>
      <c r="J200" s="239"/>
      <c r="K200" s="239"/>
      <c r="L200" s="239"/>
      <c r="M200" s="239"/>
    </row>
    <row r="201" spans="1:13" s="49" customFormat="1" x14ac:dyDescent="0.2">
      <c r="A201" s="1"/>
      <c r="B201" s="239"/>
      <c r="C201" s="239"/>
      <c r="D201" s="239"/>
      <c r="E201" s="239"/>
      <c r="F201" s="239"/>
      <c r="H201" s="272"/>
    </row>
    <row r="202" spans="1:13" s="49" customFormat="1" x14ac:dyDescent="0.2">
      <c r="A202" s="1"/>
      <c r="B202" s="239"/>
      <c r="C202" s="239"/>
      <c r="D202" s="239"/>
      <c r="E202" s="239"/>
      <c r="F202" s="239"/>
      <c r="H202" s="272"/>
    </row>
    <row r="203" spans="1:13" s="49" customFormat="1" x14ac:dyDescent="0.2">
      <c r="A203" s="1"/>
      <c r="B203" s="239"/>
      <c r="C203" s="239"/>
      <c r="D203" s="239"/>
      <c r="E203" s="239"/>
      <c r="F203" s="239"/>
      <c r="H203" s="272"/>
    </row>
    <row r="204" spans="1:13" s="49" customFormat="1" x14ac:dyDescent="0.2">
      <c r="A204" s="1"/>
      <c r="B204" s="239"/>
      <c r="C204" s="239"/>
      <c r="D204" s="239"/>
      <c r="E204" s="239"/>
      <c r="F204" s="239"/>
      <c r="H204" s="272"/>
    </row>
    <row r="205" spans="1:13" x14ac:dyDescent="0.2">
      <c r="A205" s="2" t="s">
        <v>172</v>
      </c>
      <c r="B205" s="359" t="s">
        <v>5</v>
      </c>
      <c r="C205" s="359"/>
      <c r="D205" s="359"/>
      <c r="E205" s="359"/>
      <c r="F205" s="359"/>
      <c r="H205" s="359" t="s">
        <v>5</v>
      </c>
      <c r="I205" s="359"/>
      <c r="J205" s="359"/>
      <c r="K205" s="359"/>
      <c r="L205" s="359"/>
      <c r="M205" s="359"/>
    </row>
    <row r="206" spans="1:13" ht="15.6" customHeight="1" x14ac:dyDescent="0.2">
      <c r="A206" s="2"/>
      <c r="B206" s="378"/>
      <c r="C206" s="378"/>
      <c r="D206" s="378"/>
      <c r="E206" s="378"/>
      <c r="F206" s="378"/>
      <c r="H206" s="378"/>
      <c r="I206" s="378"/>
      <c r="J206" s="378"/>
      <c r="K206" s="378"/>
      <c r="L206" s="378"/>
      <c r="M206" s="378"/>
    </row>
    <row r="208" spans="1:13" x14ac:dyDescent="0.2">
      <c r="A208" s="344" t="s">
        <v>2</v>
      </c>
      <c r="B208" s="344"/>
      <c r="C208" s="344"/>
      <c r="D208" s="344"/>
      <c r="E208" s="344"/>
      <c r="F208" s="344"/>
      <c r="H208" s="379" t="s">
        <v>81</v>
      </c>
      <c r="I208" s="379"/>
      <c r="J208" s="379"/>
      <c r="K208" s="379"/>
      <c r="L208" s="379"/>
      <c r="M208" s="379"/>
    </row>
    <row r="209" spans="1:13" x14ac:dyDescent="0.2">
      <c r="A209" s="209"/>
      <c r="B209" s="209"/>
      <c r="C209" s="209"/>
      <c r="D209" s="209"/>
      <c r="E209" s="209"/>
      <c r="F209" s="209"/>
      <c r="H209" s="131"/>
      <c r="I209" s="131"/>
      <c r="J209" s="131"/>
      <c r="K209" s="131"/>
      <c r="L209" s="131"/>
      <c r="M209" s="131"/>
    </row>
    <row r="210" spans="1:13" x14ac:dyDescent="0.2">
      <c r="A210" s="332" t="str">
        <f>+GEST_tot!$A$5</f>
        <v>Rilevazione al 02/04/2024</v>
      </c>
      <c r="B210" s="332"/>
      <c r="C210" s="332"/>
      <c r="D210" s="332"/>
      <c r="E210" s="332"/>
      <c r="F210" s="332"/>
      <c r="H210" s="332" t="str">
        <f>+GEST_tot!$A$5</f>
        <v>Rilevazione al 02/04/2024</v>
      </c>
      <c r="I210" s="332"/>
      <c r="J210" s="332"/>
      <c r="K210" s="332"/>
      <c r="L210" s="332"/>
      <c r="M210" s="332"/>
    </row>
    <row r="211" spans="1:13" x14ac:dyDescent="0.2">
      <c r="A211" s="2"/>
      <c r="B211" s="211"/>
      <c r="C211" s="211"/>
      <c r="D211" s="211"/>
      <c r="E211" s="242"/>
      <c r="F211" s="3"/>
    </row>
    <row r="212" spans="1:13" x14ac:dyDescent="0.2">
      <c r="A212" s="262"/>
      <c r="B212" s="3"/>
      <c r="C212" s="263"/>
      <c r="D212" s="3"/>
      <c r="E212" s="3"/>
      <c r="F212" s="3"/>
    </row>
    <row r="213" spans="1:13" ht="15" customHeight="1" x14ac:dyDescent="0.2">
      <c r="A213" s="264" t="s">
        <v>22</v>
      </c>
      <c r="B213" s="167"/>
      <c r="C213" s="168"/>
      <c r="D213" s="168"/>
      <c r="E213" s="168"/>
      <c r="F213" s="167"/>
    </row>
    <row r="214" spans="1:13" x14ac:dyDescent="0.2">
      <c r="A214" s="265" t="s">
        <v>83</v>
      </c>
      <c r="B214" s="170" t="s">
        <v>28</v>
      </c>
      <c r="C214" s="171" t="s">
        <v>126</v>
      </c>
      <c r="D214" s="170" t="s">
        <v>9</v>
      </c>
      <c r="E214" s="170" t="s">
        <v>10</v>
      </c>
      <c r="F214" s="172" t="s">
        <v>11</v>
      </c>
    </row>
    <row r="215" spans="1:13" x14ac:dyDescent="0.2">
      <c r="A215" s="266" t="s">
        <v>84</v>
      </c>
      <c r="B215" s="175"/>
      <c r="C215" s="176"/>
      <c r="D215" s="176"/>
      <c r="E215" s="176"/>
      <c r="F215" s="177"/>
    </row>
    <row r="216" spans="1:13" x14ac:dyDescent="0.2">
      <c r="A216" s="179"/>
      <c r="B216" s="129"/>
      <c r="C216" s="135"/>
      <c r="D216" s="129"/>
      <c r="E216" s="129"/>
      <c r="F216" s="181"/>
    </row>
    <row r="217" spans="1:13" x14ac:dyDescent="0.2">
      <c r="A217" s="183"/>
      <c r="B217" s="372" t="str">
        <f>+FPLD_tot!B13</f>
        <v>Decorrenti ANNO 2023</v>
      </c>
      <c r="C217" s="372"/>
      <c r="D217" s="372"/>
      <c r="E217" s="372"/>
      <c r="F217" s="373"/>
    </row>
    <row r="218" spans="1:13" x14ac:dyDescent="0.2">
      <c r="A218" s="267" t="s">
        <v>45</v>
      </c>
      <c r="B218" s="185">
        <v>1389</v>
      </c>
      <c r="C218" s="185">
        <v>244</v>
      </c>
      <c r="D218" s="185">
        <v>358</v>
      </c>
      <c r="E218" s="185">
        <v>6669</v>
      </c>
      <c r="F218" s="186">
        <v>8660</v>
      </c>
    </row>
    <row r="219" spans="1:13" x14ac:dyDescent="0.2">
      <c r="A219" s="267" t="s">
        <v>46</v>
      </c>
      <c r="B219" s="185">
        <v>5770</v>
      </c>
      <c r="C219" s="185">
        <v>6517</v>
      </c>
      <c r="D219" s="185">
        <v>900</v>
      </c>
      <c r="E219" s="185">
        <v>8807</v>
      </c>
      <c r="F219" s="186">
        <v>21994</v>
      </c>
    </row>
    <row r="220" spans="1:13" x14ac:dyDescent="0.2">
      <c r="A220" s="267" t="s">
        <v>47</v>
      </c>
      <c r="B220" s="185">
        <v>851</v>
      </c>
      <c r="C220" s="185">
        <v>1661</v>
      </c>
      <c r="D220" s="185">
        <v>78</v>
      </c>
      <c r="E220" s="185">
        <v>1029</v>
      </c>
      <c r="F220" s="186">
        <v>3619</v>
      </c>
    </row>
    <row r="221" spans="1:13" x14ac:dyDescent="0.2">
      <c r="A221" s="267" t="s">
        <v>48</v>
      </c>
      <c r="B221" s="185">
        <v>150</v>
      </c>
      <c r="C221" s="185">
        <v>870</v>
      </c>
      <c r="D221" s="185">
        <v>7</v>
      </c>
      <c r="E221" s="185">
        <v>125</v>
      </c>
      <c r="F221" s="186">
        <v>1152</v>
      </c>
    </row>
    <row r="222" spans="1:13" x14ac:dyDescent="0.2">
      <c r="A222" s="267" t="s">
        <v>49</v>
      </c>
      <c r="B222" s="185">
        <v>48</v>
      </c>
      <c r="C222" s="185">
        <v>385</v>
      </c>
      <c r="D222" s="185">
        <v>1</v>
      </c>
      <c r="E222" s="185">
        <v>35</v>
      </c>
      <c r="F222" s="186">
        <v>469</v>
      </c>
    </row>
    <row r="223" spans="1:13" x14ac:dyDescent="0.2">
      <c r="A223" s="267" t="s">
        <v>50</v>
      </c>
      <c r="B223" s="185">
        <v>14</v>
      </c>
      <c r="C223" s="185">
        <v>121</v>
      </c>
      <c r="D223" s="185">
        <v>0</v>
      </c>
      <c r="E223" s="185">
        <v>1</v>
      </c>
      <c r="F223" s="186">
        <v>136</v>
      </c>
    </row>
    <row r="224" spans="1:13" x14ac:dyDescent="0.2">
      <c r="A224" s="45"/>
      <c r="B224" s="185"/>
      <c r="C224" s="185"/>
      <c r="D224" s="185"/>
      <c r="E224" s="185"/>
      <c r="F224" s="230"/>
    </row>
    <row r="225" spans="1:6" x14ac:dyDescent="0.2">
      <c r="A225" s="110" t="s">
        <v>11</v>
      </c>
      <c r="B225" s="231">
        <v>8222</v>
      </c>
      <c r="C225" s="231">
        <v>9798</v>
      </c>
      <c r="D225" s="231">
        <v>1344</v>
      </c>
      <c r="E225" s="231">
        <v>16666</v>
      </c>
      <c r="F225" s="232">
        <v>36030</v>
      </c>
    </row>
    <row r="226" spans="1:6" s="49" customFormat="1" x14ac:dyDescent="0.2">
      <c r="A226" s="268"/>
      <c r="B226" s="269"/>
      <c r="C226" s="269"/>
      <c r="D226" s="269"/>
      <c r="E226" s="269"/>
      <c r="F226" s="270"/>
    </row>
    <row r="227" spans="1:6" x14ac:dyDescent="0.2">
      <c r="A227" s="183"/>
      <c r="B227" s="221"/>
      <c r="C227" s="198" t="s">
        <v>117</v>
      </c>
      <c r="D227" s="197" t="str">
        <f>+FPLD_tot!$D$19</f>
        <v>Decorrenti gennaio - marzo 2023</v>
      </c>
      <c r="E227" s="129"/>
      <c r="F227" s="93"/>
    </row>
    <row r="228" spans="1:6" x14ac:dyDescent="0.2">
      <c r="A228" s="267" t="s">
        <v>45</v>
      </c>
      <c r="B228" s="185">
        <v>406</v>
      </c>
      <c r="C228" s="185">
        <v>104</v>
      </c>
      <c r="D228" s="185">
        <v>92</v>
      </c>
      <c r="E228" s="185">
        <v>2049</v>
      </c>
      <c r="F228" s="186">
        <v>2651</v>
      </c>
    </row>
    <row r="229" spans="1:6" x14ac:dyDescent="0.2">
      <c r="A229" s="267" t="s">
        <v>46</v>
      </c>
      <c r="B229" s="185">
        <v>1577</v>
      </c>
      <c r="C229" s="185">
        <v>2574</v>
      </c>
      <c r="D229" s="185">
        <v>247</v>
      </c>
      <c r="E229" s="185">
        <v>2537</v>
      </c>
      <c r="F229" s="186">
        <v>6935</v>
      </c>
    </row>
    <row r="230" spans="1:6" x14ac:dyDescent="0.2">
      <c r="A230" s="267" t="s">
        <v>47</v>
      </c>
      <c r="B230" s="185">
        <v>234</v>
      </c>
      <c r="C230" s="185">
        <v>578</v>
      </c>
      <c r="D230" s="185">
        <v>23</v>
      </c>
      <c r="E230" s="185">
        <v>295</v>
      </c>
      <c r="F230" s="186">
        <v>1130</v>
      </c>
    </row>
    <row r="231" spans="1:6" x14ac:dyDescent="0.2">
      <c r="A231" s="267" t="s">
        <v>48</v>
      </c>
      <c r="B231" s="185">
        <v>43</v>
      </c>
      <c r="C231" s="185">
        <v>310</v>
      </c>
      <c r="D231" s="185">
        <v>2</v>
      </c>
      <c r="E231" s="185">
        <v>36</v>
      </c>
      <c r="F231" s="186">
        <v>391</v>
      </c>
    </row>
    <row r="232" spans="1:6" x14ac:dyDescent="0.2">
      <c r="A232" s="267" t="s">
        <v>49</v>
      </c>
      <c r="B232" s="185">
        <v>15</v>
      </c>
      <c r="C232" s="185">
        <v>115</v>
      </c>
      <c r="D232" s="185">
        <v>0</v>
      </c>
      <c r="E232" s="185">
        <v>16</v>
      </c>
      <c r="F232" s="186">
        <v>146</v>
      </c>
    </row>
    <row r="233" spans="1:6" x14ac:dyDescent="0.2">
      <c r="A233" s="267" t="s">
        <v>50</v>
      </c>
      <c r="B233" s="185">
        <v>6</v>
      </c>
      <c r="C233" s="185">
        <v>49</v>
      </c>
      <c r="D233" s="185">
        <v>0</v>
      </c>
      <c r="E233" s="185">
        <v>1</v>
      </c>
      <c r="F233" s="186">
        <v>56</v>
      </c>
    </row>
    <row r="234" spans="1:6" x14ac:dyDescent="0.2">
      <c r="A234" s="45"/>
      <c r="B234" s="185"/>
      <c r="C234" s="185"/>
      <c r="D234" s="185"/>
      <c r="E234" s="185"/>
      <c r="F234" s="230"/>
    </row>
    <row r="235" spans="1:6" x14ac:dyDescent="0.2">
      <c r="A235" s="110" t="s">
        <v>11</v>
      </c>
      <c r="B235" s="231">
        <v>2281</v>
      </c>
      <c r="C235" s="231">
        <v>3730</v>
      </c>
      <c r="D235" s="231">
        <v>364</v>
      </c>
      <c r="E235" s="231">
        <v>4934</v>
      </c>
      <c r="F235" s="232">
        <v>11309</v>
      </c>
    </row>
    <row r="236" spans="1:6" s="49" customFormat="1" x14ac:dyDescent="0.2">
      <c r="A236" s="183"/>
      <c r="B236" s="260"/>
      <c r="C236" s="260"/>
      <c r="D236" s="260"/>
      <c r="E236" s="260"/>
      <c r="F236" s="271"/>
    </row>
    <row r="237" spans="1:6" s="49" customFormat="1" x14ac:dyDescent="0.2">
      <c r="A237" s="183"/>
      <c r="B237" s="374" t="str">
        <f>+B25</f>
        <v>Decorrenti gennaio - marzo 2024</v>
      </c>
      <c r="C237" s="374"/>
      <c r="D237" s="374"/>
      <c r="E237" s="374"/>
      <c r="F237" s="375"/>
    </row>
    <row r="238" spans="1:6" s="49" customFormat="1" x14ac:dyDescent="0.2">
      <c r="A238" s="267" t="s">
        <v>45</v>
      </c>
      <c r="B238" s="185">
        <v>318</v>
      </c>
      <c r="C238" s="185">
        <v>49</v>
      </c>
      <c r="D238" s="185">
        <v>55</v>
      </c>
      <c r="E238" s="185">
        <v>1374</v>
      </c>
      <c r="F238" s="186">
        <v>1796</v>
      </c>
    </row>
    <row r="239" spans="1:6" s="49" customFormat="1" x14ac:dyDescent="0.2">
      <c r="A239" s="267" t="s">
        <v>46</v>
      </c>
      <c r="B239" s="185">
        <v>1275</v>
      </c>
      <c r="C239" s="185">
        <v>1722</v>
      </c>
      <c r="D239" s="185">
        <v>129</v>
      </c>
      <c r="E239" s="185">
        <v>2061</v>
      </c>
      <c r="F239" s="186">
        <v>5187</v>
      </c>
    </row>
    <row r="240" spans="1:6" s="49" customFormat="1" x14ac:dyDescent="0.2">
      <c r="A240" s="267" t="s">
        <v>47</v>
      </c>
      <c r="B240" s="185">
        <v>193</v>
      </c>
      <c r="C240" s="185">
        <v>472</v>
      </c>
      <c r="D240" s="185">
        <v>13</v>
      </c>
      <c r="E240" s="185">
        <v>307</v>
      </c>
      <c r="F240" s="186">
        <v>985</v>
      </c>
    </row>
    <row r="241" spans="1:13" s="49" customFormat="1" x14ac:dyDescent="0.2">
      <c r="A241" s="267" t="s">
        <v>48</v>
      </c>
      <c r="B241" s="185">
        <v>47</v>
      </c>
      <c r="C241" s="185">
        <v>256</v>
      </c>
      <c r="D241" s="185">
        <v>2</v>
      </c>
      <c r="E241" s="185">
        <v>50</v>
      </c>
      <c r="F241" s="186">
        <v>355</v>
      </c>
    </row>
    <row r="242" spans="1:13" s="49" customFormat="1" x14ac:dyDescent="0.2">
      <c r="A242" s="267" t="s">
        <v>49</v>
      </c>
      <c r="B242" s="185">
        <v>11</v>
      </c>
      <c r="C242" s="185">
        <v>108</v>
      </c>
      <c r="D242" s="185">
        <v>1</v>
      </c>
      <c r="E242" s="185">
        <v>6</v>
      </c>
      <c r="F242" s="186">
        <v>126</v>
      </c>
    </row>
    <row r="243" spans="1:13" s="49" customFormat="1" x14ac:dyDescent="0.2">
      <c r="A243" s="267" t="s">
        <v>50</v>
      </c>
      <c r="B243" s="185">
        <v>8</v>
      </c>
      <c r="C243" s="185">
        <v>34</v>
      </c>
      <c r="D243" s="185">
        <v>0</v>
      </c>
      <c r="E243" s="185">
        <v>1</v>
      </c>
      <c r="F243" s="186">
        <v>43</v>
      </c>
    </row>
    <row r="244" spans="1:13" s="49" customFormat="1" x14ac:dyDescent="0.2">
      <c r="A244" s="45"/>
      <c r="B244" s="185"/>
      <c r="C244" s="185"/>
      <c r="D244" s="185"/>
      <c r="E244" s="185"/>
      <c r="F244" s="230"/>
    </row>
    <row r="245" spans="1:13" s="49" customFormat="1" x14ac:dyDescent="0.2">
      <c r="A245" s="236" t="s">
        <v>11</v>
      </c>
      <c r="B245" s="237">
        <v>1852</v>
      </c>
      <c r="C245" s="237">
        <v>2641</v>
      </c>
      <c r="D245" s="237">
        <v>200</v>
      </c>
      <c r="E245" s="237">
        <v>3799</v>
      </c>
      <c r="F245" s="238">
        <v>8492</v>
      </c>
    </row>
    <row r="246" spans="1:13" s="49" customFormat="1" x14ac:dyDescent="0.2">
      <c r="A246" s="1"/>
      <c r="B246" s="239"/>
      <c r="C246" s="239"/>
      <c r="D246" s="239"/>
      <c r="E246" s="239"/>
      <c r="F246" s="239"/>
    </row>
    <row r="247" spans="1:13" x14ac:dyDescent="0.2">
      <c r="A247" s="2" t="s">
        <v>66</v>
      </c>
      <c r="B247" s="359" t="s">
        <v>5</v>
      </c>
      <c r="C247" s="359"/>
      <c r="D247" s="359"/>
      <c r="E247" s="359"/>
      <c r="F247" s="359"/>
      <c r="H247" s="359" t="s">
        <v>5</v>
      </c>
      <c r="I247" s="359"/>
      <c r="J247" s="359"/>
      <c r="K247" s="359"/>
      <c r="L247" s="359"/>
      <c r="M247" s="359"/>
    </row>
    <row r="248" spans="1:13" ht="15.6" customHeight="1" x14ac:dyDescent="0.2">
      <c r="A248" s="2"/>
      <c r="B248" s="378"/>
      <c r="C248" s="378"/>
      <c r="D248" s="378"/>
      <c r="E248" s="378"/>
      <c r="F248" s="378"/>
      <c r="H248" s="378"/>
      <c r="I248" s="378"/>
      <c r="J248" s="378"/>
      <c r="K248" s="378"/>
      <c r="L248" s="378"/>
      <c r="M248" s="378"/>
    </row>
    <row r="250" spans="1:13" ht="15" customHeight="1" x14ac:dyDescent="0.2">
      <c r="A250" s="382" t="s">
        <v>42</v>
      </c>
      <c r="B250" s="382"/>
      <c r="C250" s="382"/>
      <c r="D250" s="382"/>
      <c r="E250" s="382"/>
      <c r="F250" s="382"/>
      <c r="H250" s="379" t="s">
        <v>106</v>
      </c>
      <c r="I250" s="379"/>
      <c r="J250" s="379"/>
      <c r="K250" s="379"/>
      <c r="L250" s="379"/>
      <c r="M250" s="379"/>
    </row>
    <row r="251" spans="1:13" x14ac:dyDescent="0.2">
      <c r="A251" s="2"/>
      <c r="B251" s="273"/>
      <c r="C251" s="274"/>
      <c r="D251" s="3"/>
      <c r="E251" s="3"/>
      <c r="F251" s="3"/>
      <c r="H251" s="131"/>
      <c r="I251" s="131"/>
      <c r="J251" s="131"/>
      <c r="K251" s="131"/>
      <c r="L251" s="131"/>
      <c r="M251" s="131"/>
    </row>
    <row r="252" spans="1:13" x14ac:dyDescent="0.2">
      <c r="A252" s="332" t="str">
        <f>+GEST_tot!$A$5</f>
        <v>Rilevazione al 02/04/2024</v>
      </c>
      <c r="B252" s="332"/>
      <c r="C252" s="332"/>
      <c r="D252" s="332"/>
      <c r="E252" s="332"/>
      <c r="F252" s="332"/>
      <c r="H252" s="332" t="str">
        <f>+GEST_tot!$A$5</f>
        <v>Rilevazione al 02/04/2024</v>
      </c>
      <c r="I252" s="332"/>
      <c r="J252" s="332"/>
      <c r="K252" s="332"/>
      <c r="L252" s="332"/>
      <c r="M252" s="332"/>
    </row>
    <row r="253" spans="1:13" ht="15.75" customHeight="1" x14ac:dyDescent="0.2">
      <c r="A253" s="49"/>
      <c r="B253" s="49"/>
      <c r="C253" s="49"/>
      <c r="D253" s="49"/>
      <c r="E253" s="49"/>
      <c r="F253" s="49"/>
      <c r="H253" s="275"/>
      <c r="I253" s="275"/>
      <c r="J253" s="276"/>
      <c r="K253" s="277"/>
      <c r="L253" s="275"/>
      <c r="M253" s="275"/>
    </row>
    <row r="254" spans="1:13" s="49" customFormat="1" ht="15" customHeight="1" x14ac:dyDescent="0.2">
      <c r="A254" s="1"/>
      <c r="B254" s="239"/>
      <c r="C254" s="239"/>
      <c r="D254" s="239"/>
      <c r="E254" s="239"/>
      <c r="F254" s="239"/>
      <c r="H254" s="380" t="str">
        <f>+B25</f>
        <v>Decorrenti gennaio - marzo 2024</v>
      </c>
      <c r="I254" s="380"/>
      <c r="J254" s="380"/>
      <c r="K254" s="380"/>
      <c r="L254" s="380"/>
      <c r="M254" s="380"/>
    </row>
    <row r="255" spans="1:13" s="173" customFormat="1" x14ac:dyDescent="0.2">
      <c r="A255" s="166"/>
      <c r="B255" s="167"/>
      <c r="C255" s="168"/>
      <c r="D255" s="168"/>
      <c r="E255" s="168"/>
      <c r="F255" s="167"/>
    </row>
    <row r="256" spans="1:13" ht="28.5" customHeight="1" x14ac:dyDescent="0.2">
      <c r="A256" s="278" t="s">
        <v>91</v>
      </c>
      <c r="B256" s="170" t="s">
        <v>28</v>
      </c>
      <c r="C256" s="171" t="s">
        <v>126</v>
      </c>
      <c r="D256" s="170" t="s">
        <v>9</v>
      </c>
      <c r="E256" s="170" t="s">
        <v>10</v>
      </c>
      <c r="F256" s="172" t="s">
        <v>11</v>
      </c>
    </row>
    <row r="257" spans="1:13" x14ac:dyDescent="0.2">
      <c r="A257" s="174"/>
      <c r="B257" s="175"/>
      <c r="C257" s="176"/>
      <c r="D257" s="176"/>
      <c r="E257" s="176"/>
      <c r="F257" s="177"/>
    </row>
    <row r="258" spans="1:13" ht="15" customHeight="1" x14ac:dyDescent="0.2">
      <c r="A258" s="183"/>
      <c r="B258" s="221"/>
      <c r="C258" s="279"/>
      <c r="D258" s="279"/>
      <c r="E258" s="129"/>
      <c r="F258" s="93"/>
    </row>
    <row r="259" spans="1:13" x14ac:dyDescent="0.2">
      <c r="A259" s="183"/>
      <c r="B259" s="372" t="str">
        <f>+FPLD_tot!B13</f>
        <v>Decorrenti ANNO 2023</v>
      </c>
      <c r="C259" s="372"/>
      <c r="D259" s="372"/>
      <c r="E259" s="372"/>
      <c r="F259" s="373"/>
    </row>
    <row r="260" spans="1:13" ht="15" customHeight="1" x14ac:dyDescent="0.2">
      <c r="A260" s="184"/>
      <c r="B260" s="160"/>
      <c r="C260" s="244"/>
      <c r="D260" s="244"/>
      <c r="E260" s="244"/>
      <c r="F260" s="21"/>
    </row>
    <row r="261" spans="1:13" x14ac:dyDescent="0.2">
      <c r="A261" s="184" t="s">
        <v>95</v>
      </c>
      <c r="B261" s="160">
        <v>8044</v>
      </c>
      <c r="C261" s="244">
        <v>9119</v>
      </c>
      <c r="D261" s="244">
        <v>1180</v>
      </c>
      <c r="E261" s="244">
        <v>16571</v>
      </c>
      <c r="F261" s="21">
        <v>34914</v>
      </c>
    </row>
    <row r="262" spans="1:13" x14ac:dyDescent="0.2">
      <c r="A262" s="184" t="s">
        <v>24</v>
      </c>
      <c r="B262" s="160">
        <v>178</v>
      </c>
      <c r="C262" s="244">
        <v>679</v>
      </c>
      <c r="D262" s="244">
        <v>164</v>
      </c>
      <c r="E262" s="244">
        <v>95</v>
      </c>
      <c r="F262" s="21">
        <v>1116</v>
      </c>
    </row>
    <row r="263" spans="1:13" x14ac:dyDescent="0.2">
      <c r="A263" s="45"/>
      <c r="B263" s="160"/>
      <c r="C263" s="244"/>
      <c r="D263" s="244"/>
      <c r="E263" s="244"/>
      <c r="F263" s="21"/>
    </row>
    <row r="264" spans="1:13" x14ac:dyDescent="0.2">
      <c r="A264" s="190" t="s">
        <v>11</v>
      </c>
      <c r="B264" s="191">
        <v>8222</v>
      </c>
      <c r="C264" s="192">
        <v>9798</v>
      </c>
      <c r="D264" s="192">
        <v>1344</v>
      </c>
      <c r="E264" s="192">
        <v>16666</v>
      </c>
      <c r="F264" s="193">
        <v>36030</v>
      </c>
    </row>
    <row r="265" spans="1:13" x14ac:dyDescent="0.2">
      <c r="A265" s="150"/>
      <c r="B265" s="135"/>
      <c r="C265" s="135"/>
      <c r="D265" s="135"/>
      <c r="E265" s="135"/>
      <c r="F265" s="196"/>
    </row>
    <row r="266" spans="1:13" x14ac:dyDescent="0.2">
      <c r="A266" s="183"/>
      <c r="B266" s="129"/>
      <c r="C266" s="198" t="s">
        <v>117</v>
      </c>
      <c r="D266" s="197" t="str">
        <f>+FPLD_tot!$D$19</f>
        <v>Decorrenti gennaio - marzo 2023</v>
      </c>
      <c r="E266" s="129"/>
      <c r="F266" s="93"/>
    </row>
    <row r="267" spans="1:13" x14ac:dyDescent="0.2">
      <c r="A267" s="184"/>
      <c r="B267" s="160"/>
      <c r="C267" s="244"/>
      <c r="D267" s="244"/>
      <c r="E267" s="244"/>
      <c r="F267" s="21"/>
    </row>
    <row r="268" spans="1:13" x14ac:dyDescent="0.2">
      <c r="A268" s="184" t="s">
        <v>95</v>
      </c>
      <c r="B268" s="160">
        <v>2236</v>
      </c>
      <c r="C268" s="244">
        <v>3490</v>
      </c>
      <c r="D268" s="244">
        <v>318</v>
      </c>
      <c r="E268" s="244">
        <v>4904</v>
      </c>
      <c r="F268" s="21">
        <v>10948</v>
      </c>
    </row>
    <row r="269" spans="1:13" x14ac:dyDescent="0.2">
      <c r="A269" s="184" t="s">
        <v>24</v>
      </c>
      <c r="B269" s="160">
        <v>45</v>
      </c>
      <c r="C269" s="244">
        <v>240</v>
      </c>
      <c r="D269" s="244">
        <v>46</v>
      </c>
      <c r="E269" s="244">
        <v>30</v>
      </c>
      <c r="F269" s="21">
        <v>361</v>
      </c>
      <c r="H269" s="380" t="str">
        <f>+D19</f>
        <v>Decorrenti gennaio - marzo 2023</v>
      </c>
      <c r="I269" s="380"/>
      <c r="J269" s="380"/>
      <c r="K269" s="380"/>
      <c r="L269" s="380"/>
      <c r="M269" s="380"/>
    </row>
    <row r="270" spans="1:13" x14ac:dyDescent="0.2">
      <c r="A270" s="45"/>
      <c r="B270" s="160"/>
      <c r="C270" s="244"/>
      <c r="D270" s="244"/>
      <c r="E270" s="244"/>
      <c r="F270" s="21"/>
    </row>
    <row r="271" spans="1:13" x14ac:dyDescent="0.2">
      <c r="A271" s="190" t="s">
        <v>11</v>
      </c>
      <c r="B271" s="191">
        <v>2281</v>
      </c>
      <c r="C271" s="192">
        <v>3730</v>
      </c>
      <c r="D271" s="192">
        <v>364</v>
      </c>
      <c r="E271" s="192">
        <v>4934</v>
      </c>
      <c r="F271" s="193">
        <v>11309</v>
      </c>
    </row>
    <row r="272" spans="1:13" x14ac:dyDescent="0.2">
      <c r="A272" s="150"/>
      <c r="B272" s="135"/>
      <c r="C272" s="135"/>
      <c r="D272" s="135"/>
      <c r="E272" s="135"/>
      <c r="F272" s="196"/>
    </row>
    <row r="273" spans="1:6" x14ac:dyDescent="0.2">
      <c r="A273" s="184"/>
      <c r="B273" s="374" t="str">
        <f>+B25</f>
        <v>Decorrenti gennaio - marzo 2024</v>
      </c>
      <c r="C273" s="374"/>
      <c r="D273" s="374"/>
      <c r="E273" s="374"/>
      <c r="F273" s="375"/>
    </row>
    <row r="274" spans="1:6" x14ac:dyDescent="0.2">
      <c r="A274" s="184"/>
      <c r="B274" s="185"/>
      <c r="C274" s="185"/>
      <c r="D274" s="185"/>
      <c r="E274" s="185"/>
      <c r="F274" s="186"/>
    </row>
    <row r="275" spans="1:6" x14ac:dyDescent="0.2">
      <c r="A275" s="184" t="s">
        <v>95</v>
      </c>
      <c r="B275" s="185">
        <v>1810</v>
      </c>
      <c r="C275" s="185">
        <v>2576</v>
      </c>
      <c r="D275" s="185">
        <v>160</v>
      </c>
      <c r="E275" s="185">
        <v>3773</v>
      </c>
      <c r="F275" s="186">
        <v>8319</v>
      </c>
    </row>
    <row r="276" spans="1:6" x14ac:dyDescent="0.2">
      <c r="A276" s="184" t="s">
        <v>24</v>
      </c>
      <c r="B276" s="185">
        <v>42</v>
      </c>
      <c r="C276" s="185">
        <v>65</v>
      </c>
      <c r="D276" s="185">
        <v>40</v>
      </c>
      <c r="E276" s="185">
        <v>26</v>
      </c>
      <c r="F276" s="186">
        <v>173</v>
      </c>
    </row>
    <row r="277" spans="1:6" x14ac:dyDescent="0.2">
      <c r="A277" s="45"/>
      <c r="B277" s="185"/>
      <c r="C277" s="185"/>
      <c r="D277" s="185"/>
      <c r="E277" s="185"/>
      <c r="F277" s="230"/>
    </row>
    <row r="278" spans="1:6" ht="15" customHeight="1" x14ac:dyDescent="0.2">
      <c r="A278" s="236" t="s">
        <v>11</v>
      </c>
      <c r="B278" s="237">
        <v>1852</v>
      </c>
      <c r="C278" s="237">
        <v>2641</v>
      </c>
      <c r="D278" s="237">
        <v>200</v>
      </c>
      <c r="E278" s="237">
        <v>3799</v>
      </c>
      <c r="F278" s="238">
        <v>8492</v>
      </c>
    </row>
    <row r="279" spans="1:6" ht="86.1" customHeight="1" x14ac:dyDescent="0.2">
      <c r="A279" s="381" t="s">
        <v>96</v>
      </c>
      <c r="B279" s="381"/>
      <c r="C279" s="381"/>
      <c r="D279" s="381"/>
      <c r="E279" s="381"/>
      <c r="F279" s="381"/>
    </row>
    <row r="280" spans="1:6" x14ac:dyDescent="0.2">
      <c r="B280" s="260"/>
      <c r="C280" s="260"/>
      <c r="D280" s="260"/>
      <c r="E280" s="260"/>
      <c r="F280" s="260"/>
    </row>
    <row r="281" spans="1:6" s="280" customFormat="1" ht="15" customHeight="1" x14ac:dyDescent="0.2">
      <c r="A281" s="1"/>
      <c r="B281" s="1"/>
      <c r="C281" s="1"/>
      <c r="D281" s="1"/>
      <c r="E281" s="1"/>
      <c r="F281" s="1"/>
    </row>
    <row r="291" spans="1:6" x14ac:dyDescent="0.2">
      <c r="A291" s="2"/>
      <c r="B291" s="261"/>
      <c r="C291" s="261"/>
      <c r="D291" s="261"/>
      <c r="E291" s="261"/>
      <c r="F291" s="261"/>
    </row>
    <row r="292" spans="1:6" ht="13.5" x14ac:dyDescent="0.2">
      <c r="A292" s="2"/>
      <c r="B292" s="208"/>
      <c r="C292" s="208"/>
      <c r="D292" s="208"/>
      <c r="E292" s="208"/>
      <c r="F292" s="208"/>
    </row>
    <row r="294" spans="1:6" x14ac:dyDescent="0.2">
      <c r="A294" s="209"/>
      <c r="B294" s="209"/>
      <c r="C294" s="209"/>
      <c r="D294" s="209"/>
      <c r="E294" s="209"/>
      <c r="F294" s="209"/>
    </row>
    <row r="295" spans="1:6" x14ac:dyDescent="0.2">
      <c r="A295" s="2"/>
      <c r="B295" s="273"/>
      <c r="C295" s="274"/>
      <c r="D295" s="3"/>
      <c r="E295" s="3"/>
      <c r="F295" s="3"/>
    </row>
    <row r="296" spans="1:6" x14ac:dyDescent="0.2">
      <c r="A296" s="210"/>
      <c r="B296" s="210"/>
      <c r="C296" s="210"/>
      <c r="D296" s="210"/>
      <c r="E296" s="210"/>
      <c r="F296" s="210"/>
    </row>
    <row r="297" spans="1:6" x14ac:dyDescent="0.2">
      <c r="A297" s="281"/>
      <c r="B297" s="281"/>
      <c r="C297" s="281"/>
      <c r="D297" s="281"/>
      <c r="E297" s="281"/>
      <c r="F297" s="281"/>
    </row>
    <row r="298" spans="1:6" x14ac:dyDescent="0.2">
      <c r="B298" s="3"/>
      <c r="C298" s="240"/>
      <c r="D298" s="3"/>
      <c r="E298" s="3"/>
      <c r="F298" s="3"/>
    </row>
    <row r="327" spans="1:1" x14ac:dyDescent="0.2">
      <c r="A327" s="282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1" customWidth="1"/>
    <col min="2" max="2" width="13.140625" style="1" customWidth="1"/>
    <col min="3" max="3" width="12" style="1" customWidth="1"/>
    <col min="4" max="4" width="14.85546875" style="1" customWidth="1"/>
    <col min="5" max="5" width="12.42578125" style="1"/>
    <col min="6" max="6" width="14.85546875" style="1" customWidth="1"/>
    <col min="7" max="7" width="18.140625" style="1" customWidth="1"/>
    <col min="8" max="8" width="14.5703125" style="1" customWidth="1"/>
    <col min="9" max="9" width="12.140625" style="1" customWidth="1"/>
    <col min="10" max="10" width="14.85546875" style="1" customWidth="1"/>
    <col min="11" max="11" width="11.85546875" style="1" customWidth="1"/>
    <col min="12" max="16384" width="12.42578125" style="1"/>
  </cols>
  <sheetData>
    <row r="1" spans="1:11" x14ac:dyDescent="0.2">
      <c r="A1" s="2" t="s">
        <v>67</v>
      </c>
      <c r="B1" s="359" t="s">
        <v>0</v>
      </c>
      <c r="C1" s="359"/>
      <c r="D1" s="359"/>
      <c r="E1" s="359"/>
      <c r="F1" s="359"/>
      <c r="G1" s="359"/>
      <c r="H1" s="359"/>
      <c r="I1" s="359"/>
      <c r="J1" s="359"/>
      <c r="K1" s="359"/>
    </row>
    <row r="2" spans="1:11" ht="13.5" x14ac:dyDescent="0.2">
      <c r="A2" s="133"/>
      <c r="B2" s="383"/>
      <c r="C2" s="364"/>
      <c r="D2" s="364"/>
      <c r="E2" s="364"/>
      <c r="F2" s="364"/>
      <c r="G2" s="364"/>
      <c r="H2" s="364"/>
      <c r="I2" s="364"/>
      <c r="J2" s="364"/>
      <c r="K2" s="364"/>
    </row>
    <row r="3" spans="1:11" x14ac:dyDescent="0.2">
      <c r="B3" s="359" t="s">
        <v>102</v>
      </c>
      <c r="C3" s="359"/>
      <c r="D3" s="359"/>
      <c r="E3" s="359"/>
      <c r="F3" s="359"/>
      <c r="G3" s="359"/>
      <c r="H3" s="359"/>
      <c r="I3" s="359"/>
      <c r="J3" s="359"/>
      <c r="K3" s="359"/>
    </row>
    <row r="4" spans="1:11" ht="10.5" customHeight="1" x14ac:dyDescent="0.2">
      <c r="A4" s="133"/>
      <c r="B4" s="2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370" t="str">
        <f>+GEST_tot!$A$5</f>
        <v>Rilevazione al 02/04/2024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ht="8.25" customHeight="1" x14ac:dyDescent="0.2">
      <c r="A6" s="134"/>
      <c r="B6" s="3"/>
      <c r="C6" s="5"/>
      <c r="D6" s="5"/>
      <c r="E6" s="5"/>
      <c r="F6" s="3"/>
      <c r="G6" s="3"/>
      <c r="H6" s="3"/>
      <c r="I6" s="3"/>
      <c r="J6" s="3"/>
      <c r="K6" s="3"/>
    </row>
    <row r="7" spans="1:11" x14ac:dyDescent="0.2">
      <c r="A7" s="365" t="s">
        <v>103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</row>
    <row r="8" spans="1:11" ht="6" customHeight="1" x14ac:dyDescent="0.2">
      <c r="A8" s="135"/>
      <c r="B8" s="5"/>
      <c r="C8" s="3"/>
      <c r="D8" s="3"/>
      <c r="E8" s="3"/>
      <c r="F8" s="3"/>
      <c r="G8" s="3"/>
      <c r="H8" s="3"/>
      <c r="I8" s="3"/>
      <c r="J8" s="3"/>
      <c r="K8" s="3"/>
    </row>
    <row r="9" spans="1:11" ht="6" customHeight="1" x14ac:dyDescent="0.2">
      <c r="A9" s="360" t="s">
        <v>44</v>
      </c>
      <c r="B9" s="136"/>
      <c r="C9" s="136"/>
      <c r="D9" s="137"/>
      <c r="E9" s="136"/>
      <c r="F9" s="137"/>
      <c r="G9" s="136"/>
      <c r="H9" s="137"/>
      <c r="I9" s="136"/>
      <c r="J9" s="137"/>
      <c r="K9" s="138"/>
    </row>
    <row r="10" spans="1:11" x14ac:dyDescent="0.2">
      <c r="A10" s="361"/>
      <c r="B10" s="368" t="s">
        <v>51</v>
      </c>
      <c r="C10" s="369"/>
      <c r="D10" s="366" t="s">
        <v>126</v>
      </c>
      <c r="E10" s="367"/>
      <c r="F10" s="366" t="s">
        <v>9</v>
      </c>
      <c r="G10" s="367"/>
      <c r="H10" s="366" t="s">
        <v>10</v>
      </c>
      <c r="I10" s="367"/>
      <c r="J10" s="366" t="s">
        <v>11</v>
      </c>
      <c r="K10" s="367"/>
    </row>
    <row r="11" spans="1:11" x14ac:dyDescent="0.2">
      <c r="A11" s="361"/>
      <c r="B11" s="139"/>
      <c r="C11" s="140"/>
      <c r="D11" s="141"/>
      <c r="E11" s="140"/>
      <c r="F11" s="141"/>
      <c r="G11" s="140"/>
      <c r="H11" s="141"/>
      <c r="I11" s="141"/>
      <c r="J11" s="142"/>
      <c r="K11" s="140"/>
    </row>
    <row r="12" spans="1:11" x14ac:dyDescent="0.2">
      <c r="A12" s="361"/>
      <c r="B12" s="87" t="s">
        <v>7</v>
      </c>
      <c r="C12" s="143" t="s">
        <v>12</v>
      </c>
      <c r="D12" s="143" t="s">
        <v>7</v>
      </c>
      <c r="E12" s="143" t="s">
        <v>12</v>
      </c>
      <c r="F12" s="143" t="s">
        <v>7</v>
      </c>
      <c r="G12" s="143" t="s">
        <v>12</v>
      </c>
      <c r="H12" s="143" t="s">
        <v>7</v>
      </c>
      <c r="I12" s="143" t="s">
        <v>12</v>
      </c>
      <c r="J12" s="143" t="s">
        <v>7</v>
      </c>
      <c r="K12" s="143" t="s">
        <v>12</v>
      </c>
    </row>
    <row r="13" spans="1:11" x14ac:dyDescent="0.2">
      <c r="A13" s="362"/>
      <c r="B13" s="140"/>
      <c r="C13" s="144" t="s">
        <v>8</v>
      </c>
      <c r="D13" s="145"/>
      <c r="E13" s="144" t="s">
        <v>8</v>
      </c>
      <c r="F13" s="145"/>
      <c r="G13" s="144" t="s">
        <v>8</v>
      </c>
      <c r="H13" s="145"/>
      <c r="I13" s="144" t="s">
        <v>8</v>
      </c>
      <c r="J13" s="145"/>
      <c r="K13" s="144" t="s">
        <v>8</v>
      </c>
    </row>
    <row r="14" spans="1:11" x14ac:dyDescent="0.2">
      <c r="A14" s="146"/>
      <c r="B14" s="129"/>
      <c r="C14" s="147"/>
      <c r="D14" s="129"/>
      <c r="E14" s="147"/>
      <c r="F14" s="129"/>
      <c r="G14" s="147"/>
      <c r="H14" s="129"/>
      <c r="I14" s="147"/>
      <c r="J14" s="129"/>
      <c r="K14" s="147"/>
    </row>
    <row r="15" spans="1:11" x14ac:dyDescent="0.2">
      <c r="A15" s="148" t="str">
        <f>+TrimFPLD_tot!A15</f>
        <v>ANNO 2023</v>
      </c>
      <c r="B15" s="149"/>
      <c r="C15" s="13"/>
      <c r="D15" s="149"/>
      <c r="E15" s="13"/>
      <c r="F15" s="149"/>
      <c r="G15" s="13"/>
      <c r="H15" s="149"/>
      <c r="I15" s="13"/>
      <c r="J15" s="149"/>
      <c r="K15" s="13"/>
    </row>
    <row r="16" spans="1:11" x14ac:dyDescent="0.2">
      <c r="A16" s="150"/>
      <c r="B16" s="149"/>
      <c r="C16" s="13"/>
      <c r="D16" s="149"/>
      <c r="E16" s="13"/>
      <c r="F16" s="149"/>
      <c r="G16" s="13"/>
      <c r="H16" s="149"/>
      <c r="I16" s="13"/>
      <c r="J16" s="149"/>
      <c r="K16" s="13"/>
    </row>
    <row r="17" spans="1:214" x14ac:dyDescent="0.2">
      <c r="A17" s="150" t="s">
        <v>13</v>
      </c>
      <c r="B17" s="151">
        <v>6452</v>
      </c>
      <c r="C17" s="15">
        <v>910.79618722876626</v>
      </c>
      <c r="D17" s="151">
        <v>8277</v>
      </c>
      <c r="E17" s="15">
        <v>1324.558535701341</v>
      </c>
      <c r="F17" s="151">
        <v>1613</v>
      </c>
      <c r="G17" s="15">
        <v>713.54618722876626</v>
      </c>
      <c r="H17" s="151">
        <v>8361</v>
      </c>
      <c r="I17" s="15">
        <v>690.53641908862573</v>
      </c>
      <c r="J17" s="151">
        <v>24703</v>
      </c>
      <c r="K17" s="15">
        <v>962.00271222118772</v>
      </c>
    </row>
    <row r="18" spans="1:214" x14ac:dyDescent="0.2">
      <c r="A18" s="150" t="s">
        <v>14</v>
      </c>
      <c r="B18" s="151">
        <v>6020</v>
      </c>
      <c r="C18" s="15">
        <v>925.85598006644523</v>
      </c>
      <c r="D18" s="151">
        <v>7890</v>
      </c>
      <c r="E18" s="15">
        <v>1340.0703422053232</v>
      </c>
      <c r="F18" s="151">
        <v>1777</v>
      </c>
      <c r="G18" s="15">
        <v>723.28024760832864</v>
      </c>
      <c r="H18" s="151">
        <v>7153</v>
      </c>
      <c r="I18" s="15">
        <v>693.44386970501887</v>
      </c>
      <c r="J18" s="151">
        <v>22840</v>
      </c>
      <c r="K18" s="15">
        <v>980.3976357267951</v>
      </c>
    </row>
    <row r="19" spans="1:214" x14ac:dyDescent="0.2">
      <c r="A19" s="150" t="s">
        <v>15</v>
      </c>
      <c r="B19" s="151">
        <v>5753</v>
      </c>
      <c r="C19" s="15">
        <v>912.72762037197981</v>
      </c>
      <c r="D19" s="151">
        <v>6766</v>
      </c>
      <c r="E19" s="15">
        <v>1349.7883535323676</v>
      </c>
      <c r="F19" s="151">
        <v>1436</v>
      </c>
      <c r="G19" s="15">
        <v>712.57520891364902</v>
      </c>
      <c r="H19" s="151">
        <v>6586</v>
      </c>
      <c r="I19" s="15">
        <v>702.97297297297303</v>
      </c>
      <c r="J19" s="151">
        <v>20541</v>
      </c>
      <c r="K19" s="15">
        <v>975.44559661165476</v>
      </c>
    </row>
    <row r="20" spans="1:214" x14ac:dyDescent="0.2">
      <c r="A20" s="150" t="s">
        <v>16</v>
      </c>
      <c r="B20" s="151">
        <v>5718</v>
      </c>
      <c r="C20" s="15">
        <v>893.62329485834209</v>
      </c>
      <c r="D20" s="151">
        <v>6982</v>
      </c>
      <c r="E20" s="15">
        <v>1340.5041535376683</v>
      </c>
      <c r="F20" s="151">
        <v>1565</v>
      </c>
      <c r="G20" s="15">
        <v>714.40766773162943</v>
      </c>
      <c r="H20" s="151">
        <v>6976</v>
      </c>
      <c r="I20" s="15">
        <v>710</v>
      </c>
      <c r="J20" s="151">
        <v>21241</v>
      </c>
      <c r="K20" s="15">
        <v>967.00466079751425</v>
      </c>
    </row>
    <row r="21" spans="1:214" x14ac:dyDescent="0.2">
      <c r="A21" s="150"/>
      <c r="B21" s="151"/>
      <c r="C21" s="15"/>
      <c r="D21" s="151"/>
      <c r="E21" s="15"/>
      <c r="F21" s="151"/>
      <c r="G21" s="15"/>
      <c r="H21" s="151"/>
      <c r="I21" s="15"/>
      <c r="J21" s="151"/>
      <c r="K21" s="15"/>
    </row>
    <row r="22" spans="1:214" s="155" customFormat="1" x14ac:dyDescent="0.2">
      <c r="A22" s="152" t="s">
        <v>17</v>
      </c>
      <c r="B22" s="153">
        <v>23943</v>
      </c>
      <c r="C22" s="154">
        <v>910.94557908365698</v>
      </c>
      <c r="D22" s="153">
        <v>29915</v>
      </c>
      <c r="E22" s="154">
        <v>1338.0777536353</v>
      </c>
      <c r="F22" s="153">
        <v>6391</v>
      </c>
      <c r="G22" s="154">
        <v>716.2456579565013</v>
      </c>
      <c r="H22" s="153">
        <v>29076</v>
      </c>
      <c r="I22" s="154">
        <v>698.73847847021602</v>
      </c>
      <c r="J22" s="153">
        <v>89325</v>
      </c>
      <c r="K22" s="154">
        <v>970.98694654352084</v>
      </c>
    </row>
    <row r="23" spans="1:214" x14ac:dyDescent="0.2">
      <c r="A23" s="150"/>
      <c r="B23" s="151"/>
      <c r="C23" s="15"/>
      <c r="D23" s="151"/>
      <c r="E23" s="15"/>
      <c r="F23" s="151"/>
      <c r="G23" s="15"/>
      <c r="H23" s="151"/>
      <c r="I23" s="15"/>
      <c r="J23" s="151"/>
      <c r="K23" s="15"/>
    </row>
    <row r="24" spans="1:214" x14ac:dyDescent="0.2">
      <c r="A24" s="148" t="str">
        <f>+TrimFPLD_tot!A24</f>
        <v>ANNO 2024</v>
      </c>
      <c r="B24" s="151"/>
      <c r="C24" s="15"/>
      <c r="D24" s="151"/>
      <c r="E24" s="15"/>
      <c r="F24" s="151"/>
      <c r="G24" s="15"/>
      <c r="H24" s="151"/>
      <c r="I24" s="15"/>
      <c r="J24" s="151"/>
      <c r="K24" s="15"/>
    </row>
    <row r="25" spans="1:214" x14ac:dyDescent="0.2">
      <c r="A25" s="150"/>
      <c r="B25" s="151"/>
      <c r="C25" s="15"/>
      <c r="D25" s="151"/>
      <c r="E25" s="15"/>
      <c r="F25" s="151"/>
      <c r="G25" s="15"/>
      <c r="H25" s="151"/>
      <c r="I25" s="15"/>
      <c r="J25" s="151"/>
      <c r="K25" s="15"/>
    </row>
    <row r="26" spans="1:214" x14ac:dyDescent="0.2">
      <c r="A26" s="150" t="s">
        <v>13</v>
      </c>
      <c r="B26" s="151">
        <v>5446</v>
      </c>
      <c r="C26" s="15">
        <v>955.08740359897172</v>
      </c>
      <c r="D26" s="151">
        <v>7715</v>
      </c>
      <c r="E26" s="15">
        <v>1411.3354504212573</v>
      </c>
      <c r="F26" s="151">
        <v>1056</v>
      </c>
      <c r="G26" s="15">
        <v>740.96496212121212</v>
      </c>
      <c r="H26" s="151">
        <v>6965</v>
      </c>
      <c r="I26" s="15">
        <v>738.59712849964103</v>
      </c>
      <c r="J26" s="151">
        <v>21182</v>
      </c>
      <c r="K26" s="15">
        <v>1039.4035973940138</v>
      </c>
    </row>
    <row r="27" spans="1:214" x14ac:dyDescent="0.2">
      <c r="A27" s="150" t="s">
        <v>14</v>
      </c>
      <c r="B27" s="151">
        <v>0</v>
      </c>
      <c r="C27" s="15">
        <v>0</v>
      </c>
      <c r="D27" s="151">
        <v>0</v>
      </c>
      <c r="E27" s="15">
        <v>0</v>
      </c>
      <c r="F27" s="151">
        <v>0</v>
      </c>
      <c r="G27" s="15">
        <v>0</v>
      </c>
      <c r="H27" s="151">
        <v>0</v>
      </c>
      <c r="I27" s="15">
        <v>0</v>
      </c>
      <c r="J27" s="151">
        <v>0</v>
      </c>
      <c r="K27" s="15">
        <v>0</v>
      </c>
    </row>
    <row r="28" spans="1:214" x14ac:dyDescent="0.2">
      <c r="A28" s="150" t="s">
        <v>15</v>
      </c>
      <c r="B28" s="151">
        <v>0</v>
      </c>
      <c r="C28" s="15">
        <v>0</v>
      </c>
      <c r="D28" s="151">
        <v>0</v>
      </c>
      <c r="E28" s="15">
        <v>0</v>
      </c>
      <c r="F28" s="151">
        <v>0</v>
      </c>
      <c r="G28" s="15">
        <v>0</v>
      </c>
      <c r="H28" s="151">
        <v>0</v>
      </c>
      <c r="I28" s="15">
        <v>0</v>
      </c>
      <c r="J28" s="151">
        <v>0</v>
      </c>
      <c r="K28" s="15">
        <v>0</v>
      </c>
    </row>
    <row r="29" spans="1:214" x14ac:dyDescent="0.2">
      <c r="A29" s="150" t="s">
        <v>16</v>
      </c>
      <c r="B29" s="151">
        <v>0</v>
      </c>
      <c r="C29" s="15">
        <v>0</v>
      </c>
      <c r="D29" s="151">
        <v>0</v>
      </c>
      <c r="E29" s="15">
        <v>0</v>
      </c>
      <c r="F29" s="151">
        <v>0</v>
      </c>
      <c r="G29" s="15">
        <v>0</v>
      </c>
      <c r="H29" s="151">
        <v>0</v>
      </c>
      <c r="I29" s="15">
        <v>0</v>
      </c>
      <c r="J29" s="151">
        <v>0</v>
      </c>
      <c r="K29" s="15">
        <v>0</v>
      </c>
    </row>
    <row r="30" spans="1:214" x14ac:dyDescent="0.2">
      <c r="A30" s="150"/>
      <c r="B30" s="151"/>
      <c r="C30" s="15"/>
      <c r="D30" s="151"/>
      <c r="E30" s="15"/>
      <c r="F30" s="151"/>
      <c r="G30" s="15"/>
      <c r="H30" s="151"/>
      <c r="I30" s="15"/>
      <c r="J30" s="151"/>
      <c r="K30" s="15"/>
    </row>
    <row r="31" spans="1:214" s="157" customFormat="1" x14ac:dyDescent="0.2">
      <c r="A31" s="156" t="s">
        <v>17</v>
      </c>
      <c r="B31" s="153">
        <v>5446</v>
      </c>
      <c r="C31" s="154">
        <v>955.08740359897172</v>
      </c>
      <c r="D31" s="153">
        <v>7715</v>
      </c>
      <c r="E31" s="154">
        <v>1411.3354504212573</v>
      </c>
      <c r="F31" s="153">
        <v>1056</v>
      </c>
      <c r="G31" s="154">
        <v>740.96496212121212</v>
      </c>
      <c r="H31" s="153">
        <v>6965</v>
      </c>
      <c r="I31" s="154">
        <v>738.59712849964103</v>
      </c>
      <c r="J31" s="153">
        <v>21182</v>
      </c>
      <c r="K31" s="154">
        <v>1039.4035973940138</v>
      </c>
    </row>
    <row r="32" spans="1:214" s="29" customFormat="1" x14ac:dyDescent="0.2">
      <c r="A32" s="363" t="s">
        <v>93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5"/>
      <c r="FV32" s="135"/>
      <c r="FW32" s="135"/>
      <c r="FX32" s="135"/>
      <c r="FY32" s="135"/>
      <c r="FZ32" s="135"/>
      <c r="GA32" s="135"/>
      <c r="GB32" s="135"/>
      <c r="GC32" s="135"/>
      <c r="GD32" s="135"/>
      <c r="GE32" s="135"/>
      <c r="GF32" s="135"/>
      <c r="GG32" s="135"/>
      <c r="GH32" s="135"/>
      <c r="GI32" s="135"/>
      <c r="GJ32" s="135"/>
      <c r="GK32" s="135"/>
      <c r="GL32" s="135"/>
      <c r="GM32" s="135"/>
      <c r="GN32" s="135"/>
      <c r="GO32" s="135"/>
      <c r="GP32" s="135"/>
      <c r="GQ32" s="135"/>
      <c r="GR32" s="135"/>
      <c r="GS32" s="135"/>
      <c r="GT32" s="135"/>
      <c r="GU32" s="135"/>
      <c r="GV32" s="135"/>
      <c r="GW32" s="135"/>
      <c r="GX32" s="135"/>
      <c r="GY32" s="135"/>
      <c r="GZ32" s="135"/>
      <c r="HA32" s="135"/>
      <c r="HB32" s="135"/>
      <c r="HC32" s="135"/>
      <c r="HD32" s="135"/>
      <c r="HE32" s="135"/>
      <c r="HF32" s="135"/>
    </row>
    <row r="33" spans="1:11" x14ac:dyDescent="0.2">
      <c r="A33" s="158"/>
      <c r="B33" s="149"/>
      <c r="C33" s="149"/>
      <c r="D33" s="149"/>
      <c r="E33" s="149"/>
      <c r="F33" s="149"/>
      <c r="G33" s="149"/>
      <c r="H33" s="149"/>
      <c r="I33" s="149"/>
      <c r="J33" s="149"/>
      <c r="K33" s="149"/>
    </row>
    <row r="35" spans="1:11" x14ac:dyDescent="0.2">
      <c r="B35" s="287"/>
      <c r="C35" s="287"/>
      <c r="D35" s="287"/>
    </row>
    <row r="36" spans="1:11" x14ac:dyDescent="0.2">
      <c r="H36" s="135"/>
    </row>
    <row r="38" spans="1:11" x14ac:dyDescent="0.2">
      <c r="H38" s="135"/>
    </row>
    <row r="39" spans="1:11" x14ac:dyDescent="0.2">
      <c r="H39" s="135"/>
    </row>
    <row r="40" spans="1:11" x14ac:dyDescent="0.2">
      <c r="H40" s="135"/>
    </row>
    <row r="48" spans="1:11" x14ac:dyDescent="0.2">
      <c r="H48" s="135"/>
    </row>
    <row r="49" spans="8:8" x14ac:dyDescent="0.2">
      <c r="H49" s="135"/>
    </row>
    <row r="50" spans="8:8" x14ac:dyDescent="0.2">
      <c r="H50" s="135"/>
    </row>
    <row r="51" spans="8:8" x14ac:dyDescent="0.2">
      <c r="H51" s="135"/>
    </row>
    <row r="52" spans="8:8" x14ac:dyDescent="0.2">
      <c r="H52" s="135"/>
    </row>
    <row r="53" spans="8:8" x14ac:dyDescent="0.2">
      <c r="H53" s="135"/>
    </row>
    <row r="54" spans="8:8" x14ac:dyDescent="0.2">
      <c r="H54" s="135"/>
    </row>
    <row r="55" spans="8:8" x14ac:dyDescent="0.2">
      <c r="H55" s="135"/>
    </row>
    <row r="56" spans="8:8" x14ac:dyDescent="0.2">
      <c r="H56" s="135"/>
    </row>
    <row r="57" spans="8:8" x14ac:dyDescent="0.2">
      <c r="H57" s="135"/>
    </row>
    <row r="58" spans="8:8" x14ac:dyDescent="0.2">
      <c r="H58" s="135"/>
    </row>
    <row r="59" spans="8:8" x14ac:dyDescent="0.2">
      <c r="H59" s="135"/>
    </row>
    <row r="60" spans="8:8" x14ac:dyDescent="0.2">
      <c r="H60" s="135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2024-04-22T11:17:55Z</cp:lastPrinted>
  <dcterms:created xsi:type="dcterms:W3CDTF">1996-11-05T10:16:36Z</dcterms:created>
  <dcterms:modified xsi:type="dcterms:W3CDTF">2024-04-22T12:15:00Z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