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p\root\GruppidiLavoro06\RdC\REPORT NOVEMBRE 2020\"/>
    </mc:Choice>
  </mc:AlternateContent>
  <xr:revisionPtr revIDLastSave="0" documentId="13_ncr:1_{188E4A19-279C-41EA-85D8-889AC745B09F}" xr6:coauthVersionLast="41" xr6:coauthVersionMax="44" xr10:uidLastSave="{00000000-0000-0000-0000-000000000000}"/>
  <bookViews>
    <workbookView xWindow="22932" yWindow="-108" windowWidth="23256" windowHeight="12720" firstSheet="5" activeTab="10" xr2:uid="{008C5FCB-1550-43DC-9439-77F4547C4CDC}"/>
  </bookViews>
  <sheets>
    <sheet name="Copertina" sheetId="1" r:id="rId1"/>
    <sheet name="Tavola 1 RdC" sheetId="2" r:id="rId2"/>
    <sheet name="Tavola 1 BIS RdC" sheetId="17" r:id="rId3"/>
    <sheet name="Tavola 2 RdC" sheetId="3" r:id="rId4"/>
    <sheet name="Tavola 2 BIS RdC" sheetId="18" r:id="rId5"/>
    <sheet name="Tavola 3 RdC" sheetId="4" r:id="rId6"/>
    <sheet name="Tavola 4 RdC" sheetId="5" r:id="rId7"/>
    <sheet name="Tavola 5 RdC" sheetId="6" r:id="rId8"/>
    <sheet name="Tavola 6 RdC" sheetId="7" r:id="rId9"/>
    <sheet name="Tavola 7 RdC" sheetId="8" r:id="rId10"/>
    <sheet name="Copertina REm" sheetId="9" r:id="rId11"/>
    <sheet name="Tavola 1 REm" sheetId="10" r:id="rId12"/>
    <sheet name="Tavola 2 REm" sheetId="11" r:id="rId13"/>
    <sheet name="Tavola 3 Rem" sheetId="12" r:id="rId14"/>
    <sheet name="Tavola 3 bis REm" sheetId="13" r:id="rId15"/>
    <sheet name="Tavola 4 REm" sheetId="14" r:id="rId16"/>
    <sheet name="Tavola 4 bis REm" sheetId="15" r:id="rId17"/>
    <sheet name="Tavola 5 REm" sheetId="16" r:id="rId18"/>
  </sheets>
  <externalReferences>
    <externalReference r:id="rId19"/>
  </externalReferences>
  <definedNames>
    <definedName name="A" localSheetId="10">#REF!</definedName>
    <definedName name="A" localSheetId="2">#REF!</definedName>
    <definedName name="A" localSheetId="1">#REF!</definedName>
    <definedName name="A" localSheetId="11">#REF!</definedName>
    <definedName name="A" localSheetId="4">#REF!</definedName>
    <definedName name="A" localSheetId="3">#REF!</definedName>
    <definedName name="A" localSheetId="12">#REF!</definedName>
    <definedName name="A" localSheetId="14">#REF!</definedName>
    <definedName name="A" localSheetId="5">#REF!</definedName>
    <definedName name="A" localSheetId="13">#REF!</definedName>
    <definedName name="A" localSheetId="16">#REF!</definedName>
    <definedName name="A" localSheetId="6">#REF!</definedName>
    <definedName name="A" localSheetId="15">#REF!</definedName>
    <definedName name="A" localSheetId="7">#REF!</definedName>
    <definedName name="A" localSheetId="17">#REF!</definedName>
    <definedName name="A" localSheetId="8">#REF!</definedName>
    <definedName name="A" localSheetId="9">#REF!</definedName>
    <definedName name="A">#REF!</definedName>
    <definedName name="aa" localSheetId="10">#REF!</definedName>
    <definedName name="aa" localSheetId="2">#REF!</definedName>
    <definedName name="aa" localSheetId="1">#REF!</definedName>
    <definedName name="aa" localSheetId="11">#REF!</definedName>
    <definedName name="aa" localSheetId="4">#REF!</definedName>
    <definedName name="aa" localSheetId="3">#REF!</definedName>
    <definedName name="aa" localSheetId="12">#REF!</definedName>
    <definedName name="aa" localSheetId="14">#REF!</definedName>
    <definedName name="aa" localSheetId="5">#REF!</definedName>
    <definedName name="aa" localSheetId="13">#REF!</definedName>
    <definedName name="aa" localSheetId="16">#REF!</definedName>
    <definedName name="aa" localSheetId="6">#REF!</definedName>
    <definedName name="aa" localSheetId="15">#REF!</definedName>
    <definedName name="aa" localSheetId="7">#REF!</definedName>
    <definedName name="aa" localSheetId="17">#REF!</definedName>
    <definedName name="aa" localSheetId="8">#REF!</definedName>
    <definedName name="aa" localSheetId="9">#REF!</definedName>
    <definedName name="aa">#REF!</definedName>
    <definedName name="ACCOLTE_REG" localSheetId="10">#REF!</definedName>
    <definedName name="ACCOLTE_REG">#REF!</definedName>
    <definedName name="_xlnm.Print_Area" localSheetId="0">Copertina!$A$1:$O$36</definedName>
    <definedName name="_xlnm.Print_Area" localSheetId="10">'Copertina REm'!$A$1:$P$37</definedName>
    <definedName name="_xlnm.Print_Area" localSheetId="1">'Tavola 1 RdC'!$A$1:$H$29</definedName>
    <definedName name="_xlnm.Print_Area" localSheetId="11">'Tavola 1 REm'!$A$1:$I$27</definedName>
    <definedName name="_xlnm.Print_Area" localSheetId="4">'Tavola 2 BIS RdC'!$A$1:$J$134</definedName>
    <definedName name="_xlnm.Print_Area" localSheetId="9">'Tavola 7 RdC'!$A$1:$H$42</definedName>
    <definedName name="Ateneo_area" localSheetId="10">#REF!</definedName>
    <definedName name="Ateneo_area" localSheetId="2">#REF!</definedName>
    <definedName name="Ateneo_area" localSheetId="1">#REF!</definedName>
    <definedName name="Ateneo_area" localSheetId="11">#REF!</definedName>
    <definedName name="Ateneo_area" localSheetId="4">#REF!</definedName>
    <definedName name="Ateneo_area" localSheetId="3">#REF!</definedName>
    <definedName name="Ateneo_area" localSheetId="12">#REF!</definedName>
    <definedName name="Ateneo_area" localSheetId="14">#REF!</definedName>
    <definedName name="Ateneo_area" localSheetId="5">#REF!</definedName>
    <definedName name="Ateneo_area" localSheetId="13">#REF!</definedName>
    <definedName name="Ateneo_area" localSheetId="16">#REF!</definedName>
    <definedName name="Ateneo_area" localSheetId="6">#REF!</definedName>
    <definedName name="Ateneo_area" localSheetId="15">#REF!</definedName>
    <definedName name="Ateneo_area" localSheetId="7">#REF!</definedName>
    <definedName name="Ateneo_area" localSheetId="17">#REF!</definedName>
    <definedName name="Ateneo_area" localSheetId="8">#REF!</definedName>
    <definedName name="Ateneo_area" localSheetId="9">#REF!</definedName>
    <definedName name="Ateneo_area">#REF!</definedName>
    <definedName name="b" localSheetId="10">'[1]Stato civile'!#REF!</definedName>
    <definedName name="b" localSheetId="2">'[1]Stato civile'!#REF!</definedName>
    <definedName name="b" localSheetId="1">'[1]Stato civile'!#REF!</definedName>
    <definedName name="b" localSheetId="11">'[1]Stato civile'!#REF!</definedName>
    <definedName name="b" localSheetId="4">'[1]Stato civile'!#REF!</definedName>
    <definedName name="b" localSheetId="3">'[1]Stato civile'!#REF!</definedName>
    <definedName name="b" localSheetId="12">'[1]Stato civile'!#REF!</definedName>
    <definedName name="b" localSheetId="14">'[1]Stato civile'!#REF!</definedName>
    <definedName name="b" localSheetId="5">'[1]Stato civile'!#REF!</definedName>
    <definedName name="b" localSheetId="13">'[1]Stato civile'!#REF!</definedName>
    <definedName name="b" localSheetId="16">'[1]Stato civile'!#REF!</definedName>
    <definedName name="b" localSheetId="6">'[1]Stato civile'!#REF!</definedName>
    <definedName name="b" localSheetId="15">'[1]Stato civile'!#REF!</definedName>
    <definedName name="b" localSheetId="7">'[1]Stato civile'!#REF!</definedName>
    <definedName name="b" localSheetId="17">'[1]Stato civile'!#REF!</definedName>
    <definedName name="b" localSheetId="8">'[1]Stato civile'!#REF!</definedName>
    <definedName name="b" localSheetId="9">'[1]Stato civile'!#REF!</definedName>
    <definedName name="b">'[1]Stato civile'!#REF!</definedName>
    <definedName name="CLASETA_FPS" localSheetId="10">#REF!</definedName>
    <definedName name="CLASETA_FPS" localSheetId="2">#REF!</definedName>
    <definedName name="CLASETA_FPS" localSheetId="1">#REF!</definedName>
    <definedName name="CLASETA_FPS" localSheetId="11">#REF!</definedName>
    <definedName name="CLASETA_FPS" localSheetId="4">#REF!</definedName>
    <definedName name="CLASETA_FPS" localSheetId="3">#REF!</definedName>
    <definedName name="CLASETA_FPS" localSheetId="12">#REF!</definedName>
    <definedName name="CLASETA_FPS" localSheetId="14">#REF!</definedName>
    <definedName name="CLASETA_FPS" localSheetId="5">#REF!</definedName>
    <definedName name="CLASETA_FPS" localSheetId="13">#REF!</definedName>
    <definedName name="CLASETA_FPS" localSheetId="16">#REF!</definedName>
    <definedName name="CLASETA_FPS" localSheetId="6">#REF!</definedName>
    <definedName name="CLASETA_FPS" localSheetId="15">#REF!</definedName>
    <definedName name="CLASETA_FPS" localSheetId="7">#REF!</definedName>
    <definedName name="CLASETA_FPS" localSheetId="17">#REF!</definedName>
    <definedName name="CLASETA_FPS" localSheetId="8">#REF!</definedName>
    <definedName name="CLASETA_FPS" localSheetId="9">#REF!</definedName>
    <definedName name="CLASETA_FPS">#REF!</definedName>
    <definedName name="CORSI_DI_LAUREA__N._COMPLESSIVO_DI_ANNUALITA__SUPERATE_FINO_ALL_ANNO_ACCADEMICO_1995_96" localSheetId="10">#REF!</definedName>
    <definedName name="CORSI_DI_LAUREA__N._COMPLESSIVO_DI_ANNUALITA__SUPERATE_FINO_ALL_ANNO_ACCADEMICO_1995_96" localSheetId="2">#REF!</definedName>
    <definedName name="CORSI_DI_LAUREA__N._COMPLESSIVO_DI_ANNUALITA__SUPERATE_FINO_ALL_ANNO_ACCADEMICO_1995_96" localSheetId="1">#REF!</definedName>
    <definedName name="CORSI_DI_LAUREA__N._COMPLESSIVO_DI_ANNUALITA__SUPERATE_FINO_ALL_ANNO_ACCADEMICO_1995_96" localSheetId="11">#REF!</definedName>
    <definedName name="CORSI_DI_LAUREA__N._COMPLESSIVO_DI_ANNUALITA__SUPERATE_FINO_ALL_ANNO_ACCADEMICO_1995_96" localSheetId="4">#REF!</definedName>
    <definedName name="CORSI_DI_LAUREA__N._COMPLESSIVO_DI_ANNUALITA__SUPERATE_FINO_ALL_ANNO_ACCADEMICO_1995_96" localSheetId="3">#REF!</definedName>
    <definedName name="CORSI_DI_LAUREA__N._COMPLESSIVO_DI_ANNUALITA__SUPERATE_FINO_ALL_ANNO_ACCADEMICO_1995_96" localSheetId="12">#REF!</definedName>
    <definedName name="CORSI_DI_LAUREA__N._COMPLESSIVO_DI_ANNUALITA__SUPERATE_FINO_ALL_ANNO_ACCADEMICO_1995_96" localSheetId="14">#REF!</definedName>
    <definedName name="CORSI_DI_LAUREA__N._COMPLESSIVO_DI_ANNUALITA__SUPERATE_FINO_ALL_ANNO_ACCADEMICO_1995_96" localSheetId="5">#REF!</definedName>
    <definedName name="CORSI_DI_LAUREA__N._COMPLESSIVO_DI_ANNUALITA__SUPERATE_FINO_ALL_ANNO_ACCADEMICO_1995_96" localSheetId="13">#REF!</definedName>
    <definedName name="CORSI_DI_LAUREA__N._COMPLESSIVO_DI_ANNUALITA__SUPERATE_FINO_ALL_ANNO_ACCADEMICO_1995_96" localSheetId="16">#REF!</definedName>
    <definedName name="CORSI_DI_LAUREA__N._COMPLESSIVO_DI_ANNUALITA__SUPERATE_FINO_ALL_ANNO_ACCADEMICO_1995_96" localSheetId="6">#REF!</definedName>
    <definedName name="CORSI_DI_LAUREA__N._COMPLESSIVO_DI_ANNUALITA__SUPERATE_FINO_ALL_ANNO_ACCADEMICO_1995_96" localSheetId="15">#REF!</definedName>
    <definedName name="CORSI_DI_LAUREA__N._COMPLESSIVO_DI_ANNUALITA__SUPERATE_FINO_ALL_ANNO_ACCADEMICO_1995_96" localSheetId="7">#REF!</definedName>
    <definedName name="CORSI_DI_LAUREA__N._COMPLESSIVO_DI_ANNUALITA__SUPERATE_FINO_ALL_ANNO_ACCADEMICO_1995_96" localSheetId="17">#REF!</definedName>
    <definedName name="CORSI_DI_LAUREA__N._COMPLESSIVO_DI_ANNUALITA__SUPERATE_FINO_ALL_ANNO_ACCADEMICO_1995_96" localSheetId="8">#REF!</definedName>
    <definedName name="CORSI_DI_LAUREA__N._COMPLESSIVO_DI_ANNUALITA__SUPERATE_FINO_ALL_ANNO_ACCADEMICO_1995_96" localSheetId="9">#REF!</definedName>
    <definedName name="CORSI_DI_LAUREA__N._COMPLESSIVO_DI_ANNUALITA__SUPERATE_FINO_ALL_ANNO_ACCADEMICO_1995_96">#REF!</definedName>
    <definedName name="D_ACCOLTE" localSheetId="10">#REF!</definedName>
    <definedName name="D_ACCOLTE" localSheetId="2">#REF!</definedName>
    <definedName name="D_ACCOLTE" localSheetId="4">#REF!</definedName>
    <definedName name="D_ACCOLTE">#REF!</definedName>
    <definedName name="D_PERVENUTE" localSheetId="2">#REF!</definedName>
    <definedName name="D_PERVENUTE" localSheetId="4">#REF!</definedName>
    <definedName name="D_PERVENUTE" localSheetId="14">#REF!</definedName>
    <definedName name="D_PERVENUTE" localSheetId="16">#REF!</definedName>
    <definedName name="D_PERVENUTE">#REF!</definedName>
    <definedName name="DOMANDE" localSheetId="10">#REF!</definedName>
    <definedName name="DOMANDE" localSheetId="2">#REF!</definedName>
    <definedName name="DOMANDE" localSheetId="1">#REF!</definedName>
    <definedName name="DOMANDE" localSheetId="11">#REF!</definedName>
    <definedName name="DOMANDE" localSheetId="4">#REF!</definedName>
    <definedName name="DOMANDE" localSheetId="12">#REF!</definedName>
    <definedName name="DOMANDE" localSheetId="17">#REF!</definedName>
    <definedName name="DOMANDE" localSheetId="9">#REF!</definedName>
    <definedName name="DOMANDE">#REF!</definedName>
    <definedName name="DOMANDE_PER_DATA" localSheetId="2">#REF!</definedName>
    <definedName name="DOMANDE_PER_DATA" localSheetId="4">#REF!</definedName>
    <definedName name="DOMANDE_PER_DATA" localSheetId="14">#REF!</definedName>
    <definedName name="DOMANDE_PER_DATA" localSheetId="16">#REF!</definedName>
    <definedName name="DOMANDE_PER_DATA">#REF!</definedName>
    <definedName name="NEW" localSheetId="10">#REF!</definedName>
    <definedName name="NEW" localSheetId="2">#REF!</definedName>
    <definedName name="NEW" localSheetId="1">#REF!</definedName>
    <definedName name="NEW" localSheetId="11">#REF!</definedName>
    <definedName name="NEW" localSheetId="4">#REF!</definedName>
    <definedName name="NEW" localSheetId="12">#REF!</definedName>
    <definedName name="NEW" localSheetId="5">#REF!</definedName>
    <definedName name="NEW" localSheetId="17">#REF!</definedName>
    <definedName name="NEW" localSheetId="8">#REF!</definedName>
    <definedName name="NEW" localSheetId="9">#REF!</definedName>
    <definedName name="NEW">#REF!</definedName>
    <definedName name="PAG_MESE" localSheetId="10">#REF!</definedName>
    <definedName name="PAG_MESE" localSheetId="2">#REF!</definedName>
    <definedName name="PAG_MESE" localSheetId="4">#REF!</definedName>
    <definedName name="PAG_MESE">#REF!</definedName>
    <definedName name="PIPPO" localSheetId="10">#REF!</definedName>
    <definedName name="PIPPO" localSheetId="2">#REF!</definedName>
    <definedName name="PIPPO" localSheetId="1">#REF!</definedName>
    <definedName name="PIPPO" localSheetId="11">#REF!</definedName>
    <definedName name="PIPPO" localSheetId="4">#REF!</definedName>
    <definedName name="PIPPO" localSheetId="12">#REF!</definedName>
    <definedName name="PIPPO" localSheetId="5">#REF!</definedName>
    <definedName name="PIPPO" localSheetId="17">#REF!</definedName>
    <definedName name="PIPPO" localSheetId="8">#REF!</definedName>
    <definedName name="PIPPO" localSheetId="9">#REF!</definedName>
    <definedName name="PIPPO">#REF!</definedName>
    <definedName name="RDC_REI" localSheetId="10">#REF!</definedName>
    <definedName name="RDC_REI" localSheetId="2">#REF!</definedName>
    <definedName name="RDC_REI" localSheetId="4">#REF!</definedName>
    <definedName name="RDC_REI">#REF!</definedName>
    <definedName name="SEXISTAT1" localSheetId="10">[1]Sesso!#REF!</definedName>
    <definedName name="SEXISTAT1" localSheetId="2">[1]Sesso!#REF!</definedName>
    <definedName name="SEXISTAT1" localSheetId="1">[1]Sesso!#REF!</definedName>
    <definedName name="SEXISTAT1" localSheetId="11">[1]Sesso!#REF!</definedName>
    <definedName name="SEXISTAT1" localSheetId="4">[1]Sesso!#REF!</definedName>
    <definedName name="SEXISTAT1" localSheetId="3">[1]Sesso!#REF!</definedName>
    <definedName name="SEXISTAT1" localSheetId="12">[1]Sesso!#REF!</definedName>
    <definedName name="SEXISTAT1" localSheetId="14">[1]Sesso!#REF!</definedName>
    <definedName name="SEXISTAT1" localSheetId="5">[1]Sesso!#REF!</definedName>
    <definedName name="SEXISTAT1" localSheetId="13">[1]Sesso!#REF!</definedName>
    <definedName name="SEXISTAT1" localSheetId="16">[1]Sesso!#REF!</definedName>
    <definedName name="SEXISTAT1" localSheetId="6">[1]Sesso!#REF!</definedName>
    <definedName name="SEXISTAT1" localSheetId="15">[1]Sesso!#REF!</definedName>
    <definedName name="SEXISTAT1" localSheetId="7">[1]Sesso!#REF!</definedName>
    <definedName name="SEXISTAT1" localSheetId="17">[1]Sesso!#REF!</definedName>
    <definedName name="SEXISTAT1" localSheetId="8">[1]Sesso!#REF!</definedName>
    <definedName name="SEXISTAT1" localSheetId="9">[1]Sesso!#REF!</definedName>
    <definedName name="SEXISTAT1">[1]Sesso!#REF!</definedName>
    <definedName name="STATCIV2" localSheetId="10">'[1]Stato civile'!#REF!</definedName>
    <definedName name="STATCIV2" localSheetId="2">'[1]Stato civile'!#REF!</definedName>
    <definedName name="STATCIV2" localSheetId="1">'[1]Stato civile'!#REF!</definedName>
    <definedName name="STATCIV2" localSheetId="11">'[1]Stato civile'!#REF!</definedName>
    <definedName name="STATCIV2" localSheetId="4">'[1]Stato civile'!#REF!</definedName>
    <definedName name="STATCIV2" localSheetId="3">'[1]Stato civile'!#REF!</definedName>
    <definedName name="STATCIV2" localSheetId="12">'[1]Stato civile'!#REF!</definedName>
    <definedName name="STATCIV2" localSheetId="14">'[1]Stato civile'!#REF!</definedName>
    <definedName name="STATCIV2" localSheetId="5">'[1]Stato civile'!#REF!</definedName>
    <definedName name="STATCIV2" localSheetId="13">'[1]Stato civile'!#REF!</definedName>
    <definedName name="STATCIV2" localSheetId="16">'[1]Stato civile'!#REF!</definedName>
    <definedName name="STATCIV2" localSheetId="6">'[1]Stato civile'!#REF!</definedName>
    <definedName name="STATCIV2" localSheetId="15">'[1]Stato civile'!#REF!</definedName>
    <definedName name="STATCIV2" localSheetId="7">'[1]Stato civile'!#REF!</definedName>
    <definedName name="STATCIV2" localSheetId="17">'[1]Stato civile'!#REF!</definedName>
    <definedName name="STATCIV2" localSheetId="8">'[1]Stato civile'!#REF!</definedName>
    <definedName name="STATCIV2" localSheetId="9">'[1]Stato civile'!#REF!</definedName>
    <definedName name="STATCIV2">'[1]Stato civile'!#REF!</definedName>
    <definedName name="SUM_REI_DECGEN2019" localSheetId="10">#REF!</definedName>
    <definedName name="SUM_REI_DECGEN2019" localSheetId="2">#REF!</definedName>
    <definedName name="SUM_REI_DECGEN2019" localSheetId="11">#REF!</definedName>
    <definedName name="SUM_REI_DECGEN2019" localSheetId="4">#REF!</definedName>
    <definedName name="SUM_REI_DECGEN2019" localSheetId="12">#REF!</definedName>
    <definedName name="SUM_REI_DECGEN2019" localSheetId="17">#REF!</definedName>
    <definedName name="SUM_REI_DECGEN2019">#REF!</definedName>
    <definedName name="SUM_REI_DECLUGLIO" localSheetId="10">#REF!</definedName>
    <definedName name="SUM_REI_DECLUGLIO" localSheetId="2">#REF!</definedName>
    <definedName name="SUM_REI_DECLUGLIO" localSheetId="1">#REF!</definedName>
    <definedName name="SUM_REI_DECLUGLIO" localSheetId="11">#REF!</definedName>
    <definedName name="SUM_REI_DECLUGLIO" localSheetId="4">#REF!</definedName>
    <definedName name="SUM_REI_DECLUGLIO" localSheetId="3">#REF!</definedName>
    <definedName name="SUM_REI_DECLUGLIO" localSheetId="12">#REF!</definedName>
    <definedName name="SUM_REI_DECLUGLIO" localSheetId="5">#REF!</definedName>
    <definedName name="SUM_REI_DECLUGLIO" localSheetId="17">#REF!</definedName>
    <definedName name="SUM_REI_DECLUGLIO" localSheetId="8">#REF!</definedName>
    <definedName name="SUM_REI_DECLUGLIO" localSheetId="9">#REF!</definedName>
    <definedName name="SUM_REI_DECLUGLIO">#REF!</definedName>
    <definedName name="SUM_REI_ETA_26032018" localSheetId="10">#REF!</definedName>
    <definedName name="SUM_REI_ETA_26032018" localSheetId="2">#REF!</definedName>
    <definedName name="SUM_REI_ETA_26032018" localSheetId="1">#REF!</definedName>
    <definedName name="SUM_REI_ETA_26032018" localSheetId="11">#REF!</definedName>
    <definedName name="SUM_REI_ETA_26032018" localSheetId="4">#REF!</definedName>
    <definedName name="SUM_REI_ETA_26032018" localSheetId="3">#REF!</definedName>
    <definedName name="SUM_REI_ETA_26032018" localSheetId="12">#REF!</definedName>
    <definedName name="SUM_REI_ETA_26032018" localSheetId="5">#REF!</definedName>
    <definedName name="SUM_REI_ETA_26032018" localSheetId="17">#REF!</definedName>
    <definedName name="SUM_REI_ETA_26032018" localSheetId="8">#REF!</definedName>
    <definedName name="SUM_REI_ETA_26032018" localSheetId="9">#REF!</definedName>
    <definedName name="SUM_REI_ETA_26032018">#REF!</definedName>
    <definedName name="SUM_REI_GEN2018GIU2019" localSheetId="10">#REF!</definedName>
    <definedName name="SUM_REI_GEN2018GIU2019" localSheetId="2">#REF!</definedName>
    <definedName name="SUM_REI_GEN2018GIU2019" localSheetId="4">#REF!</definedName>
    <definedName name="SUM_REI_GEN2018GIU2019" localSheetId="12">#REF!</definedName>
    <definedName name="SUM_REI_GEN2018GIU2019">#REF!</definedName>
    <definedName name="SUM_REI_GEN2018MAR2019" localSheetId="10">#REF!</definedName>
    <definedName name="SUM_REI_GEN2018MAR2019" localSheetId="2">#REF!</definedName>
    <definedName name="SUM_REI_GEN2018MAR2019" localSheetId="4">#REF!</definedName>
    <definedName name="SUM_REI_GEN2018MAR2019" localSheetId="12">#REF!</definedName>
    <definedName name="SUM_REI_GEN2018MAR2019">#REF!</definedName>
    <definedName name="SUM_REI_GENDIC2018" localSheetId="10">#REF!</definedName>
    <definedName name="SUM_REI_GENDIC2018" localSheetId="2">#REF!</definedName>
    <definedName name="SUM_REI_GENDIC2018" localSheetId="1">#REF!</definedName>
    <definedName name="SUM_REI_GENDIC2018" localSheetId="11">#REF!</definedName>
    <definedName name="SUM_REI_GENDIC2018" localSheetId="4">#REF!</definedName>
    <definedName name="SUM_REI_GENDIC2018" localSheetId="3">#REF!</definedName>
    <definedName name="SUM_REI_GENDIC2018" localSheetId="12">#REF!</definedName>
    <definedName name="SUM_REI_GENDIC2018" localSheetId="5">#REF!</definedName>
    <definedName name="SUM_REI_GENDIC2018" localSheetId="17">#REF!</definedName>
    <definedName name="SUM_REI_GENDIC2018" localSheetId="8">#REF!</definedName>
    <definedName name="SUM_REI_GENDIC2018" localSheetId="9">#REF!</definedName>
    <definedName name="SUM_REI_GENDIC2018">#REF!</definedName>
    <definedName name="SUM_REI_GENGIU2018" localSheetId="10">#REF!</definedName>
    <definedName name="SUM_REI_GENGIU2018" localSheetId="2">#REF!</definedName>
    <definedName name="SUM_REI_GENGIU2018" localSheetId="1">#REF!</definedName>
    <definedName name="SUM_REI_GENGIU2018" localSheetId="11">#REF!</definedName>
    <definedName name="SUM_REI_GENGIU2018" localSheetId="4">#REF!</definedName>
    <definedName name="SUM_REI_GENGIU2018" localSheetId="3">#REF!</definedName>
    <definedName name="SUM_REI_GENGIU2018" localSheetId="12">#REF!</definedName>
    <definedName name="SUM_REI_GENGIU2018" localSheetId="5">#REF!</definedName>
    <definedName name="SUM_REI_GENGIU2018" localSheetId="17">#REF!</definedName>
    <definedName name="SUM_REI_GENGIU2018" localSheetId="8">#REF!</definedName>
    <definedName name="SUM_REI_GENGIU2018" localSheetId="9">#REF!</definedName>
    <definedName name="SUM_REI_GENGIU2018">#REF!</definedName>
    <definedName name="SUM_REI_GENMAR2019" localSheetId="10">#REF!</definedName>
    <definedName name="SUM_REI_GENMAR2019" localSheetId="2">#REF!</definedName>
    <definedName name="SUM_REI_GENMAR2019" localSheetId="1">#REF!</definedName>
    <definedName name="SUM_REI_GENMAR2019" localSheetId="11">#REF!</definedName>
    <definedName name="SUM_REI_GENMAR2019" localSheetId="4">#REF!</definedName>
    <definedName name="SUM_REI_GENMAR2019" localSheetId="3">#REF!</definedName>
    <definedName name="SUM_REI_GENMAR2019" localSheetId="12">#REF!</definedName>
    <definedName name="SUM_REI_GENMAR2019" localSheetId="5">#REF!</definedName>
    <definedName name="SUM_REI_GENMAR2019" localSheetId="17">#REF!</definedName>
    <definedName name="SUM_REI_GENMAR2019" localSheetId="8">#REF!</definedName>
    <definedName name="SUM_REI_GENMAR2019" localSheetId="9">#REF!</definedName>
    <definedName name="SUM_REI_GENMAR2019">#REF!</definedName>
    <definedName name="SUM_REI_GENSET2018" localSheetId="10">#REF!</definedName>
    <definedName name="SUM_REI_GENSET2018" localSheetId="2">#REF!</definedName>
    <definedName name="SUM_REI_GENSET2018" localSheetId="1">#REF!</definedName>
    <definedName name="SUM_REI_GENSET2018" localSheetId="11">#REF!</definedName>
    <definedName name="SUM_REI_GENSET2018" localSheetId="4">#REF!</definedName>
    <definedName name="SUM_REI_GENSET2018" localSheetId="3">#REF!</definedName>
    <definedName name="SUM_REI_GENSET2018" localSheetId="12">#REF!</definedName>
    <definedName name="SUM_REI_GENSET2018" localSheetId="5">#REF!</definedName>
    <definedName name="SUM_REI_GENSET2018" localSheetId="17">#REF!</definedName>
    <definedName name="SUM_REI_GENSET2018" localSheetId="8">#REF!</definedName>
    <definedName name="SUM_REI_GENSET2018" localSheetId="9">#REF!</definedName>
    <definedName name="SUM_REI_GENSET2018">#REF!</definedName>
    <definedName name="SUM_REI_IIITRIM2018" localSheetId="10">#REF!</definedName>
    <definedName name="SUM_REI_IIITRIM2018" localSheetId="2">#REF!</definedName>
    <definedName name="SUM_REI_IIITRIM2018" localSheetId="1">#REF!</definedName>
    <definedName name="SUM_REI_IIITRIM2018" localSheetId="11">#REF!</definedName>
    <definedName name="SUM_REI_IIITRIM2018" localSheetId="4">#REF!</definedName>
    <definedName name="SUM_REI_IIITRIM2018" localSheetId="3">#REF!</definedName>
    <definedName name="SUM_REI_IIITRIM2018" localSheetId="12">#REF!</definedName>
    <definedName name="SUM_REI_IIITRIM2018" localSheetId="5">#REF!</definedName>
    <definedName name="SUM_REI_IIITRIM2018" localSheetId="17">#REF!</definedName>
    <definedName name="SUM_REI_IIITRIM2018" localSheetId="8">#REF!</definedName>
    <definedName name="SUM_REI_IIITRIM2018" localSheetId="9">#REF!</definedName>
    <definedName name="SUM_REI_IIITRIM2018">#REF!</definedName>
    <definedName name="SUM_REI_IITRIM2018" localSheetId="10">#REF!</definedName>
    <definedName name="SUM_REI_IITRIM2018" localSheetId="2">#REF!</definedName>
    <definedName name="SUM_REI_IITRIM2018" localSheetId="1">#REF!</definedName>
    <definedName name="SUM_REI_IITRIM2018" localSheetId="11">#REF!</definedName>
    <definedName name="SUM_REI_IITRIM2018" localSheetId="4">#REF!</definedName>
    <definedName name="SUM_REI_IITRIM2018" localSheetId="3">#REF!</definedName>
    <definedName name="SUM_REI_IITRIM2018" localSheetId="12">#REF!</definedName>
    <definedName name="SUM_REI_IITRIM2018" localSheetId="5">#REF!</definedName>
    <definedName name="SUM_REI_IITRIM2018" localSheetId="17">#REF!</definedName>
    <definedName name="SUM_REI_IITRIM2018" localSheetId="8">#REF!</definedName>
    <definedName name="SUM_REI_IITRIM2018" localSheetId="9">#REF!</definedName>
    <definedName name="SUM_REI_IITRIM2018">#REF!</definedName>
    <definedName name="SUM_REI_IITRIM2019" localSheetId="10">#REF!</definedName>
    <definedName name="SUM_REI_IITRIM2019" localSheetId="2">#REF!</definedName>
    <definedName name="SUM_REI_IITRIM2019" localSheetId="4">#REF!</definedName>
    <definedName name="SUM_REI_IITRIM2019" localSheetId="12">#REF!</definedName>
    <definedName name="SUM_REI_IITRIM2019">#REF!</definedName>
    <definedName name="SUM_REI_ISEM2018" localSheetId="10">#REF!</definedName>
    <definedName name="SUM_REI_ISEM2018" localSheetId="2">#REF!</definedName>
    <definedName name="SUM_REI_ISEM2018" localSheetId="1">#REF!</definedName>
    <definedName name="SUM_REI_ISEM2018" localSheetId="11">#REF!</definedName>
    <definedName name="SUM_REI_ISEM2018" localSheetId="4">#REF!</definedName>
    <definedName name="SUM_REI_ISEM2018" localSheetId="3">#REF!</definedName>
    <definedName name="SUM_REI_ISEM2018" localSheetId="12">#REF!</definedName>
    <definedName name="SUM_REI_ISEM2018" localSheetId="5">#REF!</definedName>
    <definedName name="SUM_REI_ISEM2018" localSheetId="17">#REF!</definedName>
    <definedName name="SUM_REI_ISEM2018" localSheetId="8">#REF!</definedName>
    <definedName name="SUM_REI_ISEM2018" localSheetId="9">#REF!</definedName>
    <definedName name="SUM_REI_ISEM2018">#REF!</definedName>
    <definedName name="SUM_REI_ITRIM2018" localSheetId="10">#REF!</definedName>
    <definedName name="SUM_REI_ITRIM2018" localSheetId="2">#REF!</definedName>
    <definedName name="SUM_REI_ITRIM2018" localSheetId="4">#REF!</definedName>
    <definedName name="SUM_REI_ITRIM2018" localSheetId="12">#REF!</definedName>
    <definedName name="SUM_REI_ITRIM2018">#REF!</definedName>
    <definedName name="SUM_REI_ITRIM2018_OLD" localSheetId="10">#REF!</definedName>
    <definedName name="SUM_REI_ITRIM2018_OLD" localSheetId="2">#REF!</definedName>
    <definedName name="SUM_REI_ITRIM2018_OLD" localSheetId="1">#REF!</definedName>
    <definedName name="SUM_REI_ITRIM2018_OLD" localSheetId="11">#REF!</definedName>
    <definedName name="SUM_REI_ITRIM2018_OLD" localSheetId="4">#REF!</definedName>
    <definedName name="SUM_REI_ITRIM2018_OLD" localSheetId="12">#REF!</definedName>
    <definedName name="SUM_REI_ITRIM2018_OLD" localSheetId="5">#REF!</definedName>
    <definedName name="SUM_REI_ITRIM2018_OLD" localSheetId="17">#REF!</definedName>
    <definedName name="SUM_REI_ITRIM2018_OLD" localSheetId="8">#REF!</definedName>
    <definedName name="SUM_REI_ITRIM2018_OLD" localSheetId="9">#REF!</definedName>
    <definedName name="SUM_REI_ITRIM2018_OLD">#REF!</definedName>
    <definedName name="SUM_REI_ITRIM2019" localSheetId="10">#REF!</definedName>
    <definedName name="SUM_REI_ITRIM2019" localSheetId="2">#REF!</definedName>
    <definedName name="SUM_REI_ITRIM2019" localSheetId="4">#REF!</definedName>
    <definedName name="SUM_REI_ITRIM2019" localSheetId="12">#REF!</definedName>
    <definedName name="SUM_REI_ITRIM2019">#REF!</definedName>
    <definedName name="SUM_REI_IVTRIM2018" localSheetId="10">#REF!</definedName>
    <definedName name="SUM_REI_IVTRIM2018" localSheetId="2">#REF!</definedName>
    <definedName name="SUM_REI_IVTRIM2018" localSheetId="1">#REF!</definedName>
    <definedName name="SUM_REI_IVTRIM2018" localSheetId="11">#REF!</definedName>
    <definedName name="SUM_REI_IVTRIM2018" localSheetId="4">#REF!</definedName>
    <definedName name="SUM_REI_IVTRIM2018" localSheetId="3">#REF!</definedName>
    <definedName name="SUM_REI_IVTRIM2018" localSheetId="12">#REF!</definedName>
    <definedName name="SUM_REI_IVTRIM2018" localSheetId="5">#REF!</definedName>
    <definedName name="SUM_REI_IVTRIM2018" localSheetId="17">#REF!</definedName>
    <definedName name="SUM_REI_IVTRIM2018" localSheetId="8">#REF!</definedName>
    <definedName name="SUM_REI_IVTRIM2018" localSheetId="9">#REF!</definedName>
    <definedName name="SUM_REI_IVTRIM2018">#REF!</definedName>
    <definedName name="SUM_REI_LUGDIC2018" localSheetId="10">#REF!</definedName>
    <definedName name="SUM_REI_LUGDIC2018" localSheetId="2">#REF!</definedName>
    <definedName name="SUM_REI_LUGDIC2018" localSheetId="1">#REF!</definedName>
    <definedName name="SUM_REI_LUGDIC2018" localSheetId="11">#REF!</definedName>
    <definedName name="SUM_REI_LUGDIC2018" localSheetId="4">#REF!</definedName>
    <definedName name="SUM_REI_LUGDIC2018" localSheetId="3">#REF!</definedName>
    <definedName name="SUM_REI_LUGDIC2018" localSheetId="12">#REF!</definedName>
    <definedName name="SUM_REI_LUGDIC2018" localSheetId="5">#REF!</definedName>
    <definedName name="SUM_REI_LUGDIC2018" localSheetId="17">#REF!</definedName>
    <definedName name="SUM_REI_LUGDIC2018" localSheetId="8">#REF!</definedName>
    <definedName name="SUM_REI_LUGDIC2018" localSheetId="9">#REF!</definedName>
    <definedName name="SUM_REI_LUGDIC2018">#REF!</definedName>
    <definedName name="SUM_REI_MESIPAG" localSheetId="10">#REF!</definedName>
    <definedName name="SUM_REI_MESIPAG" localSheetId="2">#REF!</definedName>
    <definedName name="SUM_REI_MESIPAG" localSheetId="4">#REF!</definedName>
    <definedName name="SUM_REI_MESIPAG" localSheetId="12">#REF!</definedName>
    <definedName name="SUM_REI_MESIPAG">#REF!</definedName>
    <definedName name="SUM_RESI_MESIPAG" localSheetId="10">#REF!</definedName>
    <definedName name="SUM_RESI_MESIPAG" localSheetId="2">#REF!</definedName>
    <definedName name="SUM_RESI_MESIPAG" localSheetId="1">#REF!</definedName>
    <definedName name="SUM_RESI_MESIPAG" localSheetId="11">#REF!</definedName>
    <definedName name="SUM_RESI_MESIPAG" localSheetId="4">#REF!</definedName>
    <definedName name="SUM_RESI_MESIPAG" localSheetId="3">#REF!</definedName>
    <definedName name="SUM_RESI_MESIPAG" localSheetId="12">#REF!</definedName>
    <definedName name="SUM_RESI_MESIPAG" localSheetId="5">#REF!</definedName>
    <definedName name="SUM_RESI_MESIPAG" localSheetId="17">#REF!</definedName>
    <definedName name="SUM_RESI_MESIPAG" localSheetId="8">#REF!</definedName>
    <definedName name="SUM_RESI_MESIPAG" localSheetId="9">#REF!</definedName>
    <definedName name="SUM_RESI_MESIPAG">#REF!</definedName>
    <definedName name="Tavola2BIS" localSheetId="10">#REF!</definedName>
    <definedName name="Tavola2BIS" localSheetId="2">#REF!</definedName>
    <definedName name="Tavola2BIS" localSheetId="4">#REF!</definedName>
    <definedName name="Tavola2BIS" localSheetId="12">#REF!</definedName>
    <definedName name="Tavola2BIS">#REF!</definedName>
    <definedName name="_xlnm.Print_Titles" localSheetId="2">'Tavola 1 BIS RdC'!$2:$2</definedName>
    <definedName name="_xlnm.Print_Titles" localSheetId="4">'Tavola 2 BIS RdC'!$2:$3</definedName>
    <definedName name="TOT" localSheetId="10">#REF!</definedName>
    <definedName name="TOT" localSheetId="2">#REF!</definedName>
    <definedName name="TOT" localSheetId="1">#REF!</definedName>
    <definedName name="TOT" localSheetId="11">#REF!</definedName>
    <definedName name="TOT" localSheetId="4">#REF!</definedName>
    <definedName name="TOT" localSheetId="3">#REF!</definedName>
    <definedName name="TOT" localSheetId="12">#REF!</definedName>
    <definedName name="TOT" localSheetId="5">#REF!</definedName>
    <definedName name="TOT" localSheetId="16">#REF!</definedName>
    <definedName name="TOT" localSheetId="15">#REF!</definedName>
    <definedName name="TOT" localSheetId="7">#REF!</definedName>
    <definedName name="TOT" localSheetId="17">#REF!</definedName>
    <definedName name="TOT" localSheetId="8">#REF!</definedName>
    <definedName name="TOT" localSheetId="9">#REF!</definedName>
    <definedName name="TO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4" i="17" l="1"/>
  <c r="D133" i="17" s="1"/>
  <c r="C124" i="17"/>
  <c r="D114" i="17"/>
  <c r="C114" i="17"/>
  <c r="D108" i="17"/>
  <c r="C108" i="17"/>
  <c r="D105" i="17"/>
  <c r="C105" i="17"/>
  <c r="D98" i="17"/>
  <c r="C98" i="17"/>
  <c r="D92" i="17"/>
  <c r="C92" i="17"/>
  <c r="D89" i="17"/>
  <c r="C89" i="17"/>
  <c r="D84" i="17"/>
  <c r="C84" i="17"/>
  <c r="D78" i="17"/>
  <c r="C78" i="17"/>
  <c r="D72" i="17"/>
  <c r="C72" i="17"/>
  <c r="D69" i="17"/>
  <c r="C69" i="17"/>
  <c r="D58" i="17"/>
  <c r="C58" i="17"/>
  <c r="D48" i="17"/>
  <c r="C48" i="17"/>
  <c r="D43" i="17"/>
  <c r="C43" i="17"/>
  <c r="D38" i="17"/>
  <c r="C38" i="17"/>
  <c r="D30" i="17"/>
  <c r="C30" i="17"/>
  <c r="D27" i="17"/>
  <c r="C27" i="17"/>
  <c r="D14" i="17"/>
  <c r="C14" i="17"/>
  <c r="D12" i="17"/>
  <c r="C12" i="17"/>
  <c r="D3" i="17"/>
  <c r="C3" i="17"/>
  <c r="C133" i="17" l="1"/>
  <c r="D26" i="14"/>
  <c r="C26" i="14"/>
  <c r="B26" i="14"/>
  <c r="D25" i="14"/>
  <c r="C25" i="14"/>
  <c r="B25" i="14"/>
  <c r="D24" i="14"/>
  <c r="C24" i="14"/>
  <c r="B24" i="14"/>
  <c r="D23" i="14"/>
  <c r="C23" i="14"/>
  <c r="B23" i="14"/>
  <c r="D22" i="14"/>
  <c r="C22" i="14"/>
  <c r="B22" i="14"/>
  <c r="D21" i="14"/>
  <c r="C21" i="14"/>
  <c r="B21" i="14"/>
  <c r="D20" i="14"/>
  <c r="C20" i="14"/>
  <c r="B20" i="14"/>
</calcChain>
</file>

<file path=xl/sharedStrings.xml><?xml version="1.0" encoding="utf-8"?>
<sst xmlns="http://schemas.openxmlformats.org/spreadsheetml/2006/main" count="616" uniqueCount="241">
  <si>
    <t>Regione e Area geografica</t>
  </si>
  <si>
    <t>Accolte</t>
  </si>
  <si>
    <t>di cui decadute/revocate</t>
  </si>
  <si>
    <t>In lavorazione</t>
  </si>
  <si>
    <t>Respinte/Cancellate</t>
  </si>
  <si>
    <t>Totale</t>
  </si>
  <si>
    <t>Piemonte</t>
  </si>
  <si>
    <t>Valle d'Aosta/Vallée d'Aoste</t>
  </si>
  <si>
    <t>Lombardia</t>
  </si>
  <si>
    <t>Trentino-Alto Adige/Südtirol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</si>
  <si>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</si>
  <si>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</si>
  <si>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</si>
  <si>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</si>
  <si>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</si>
  <si>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</si>
  <si>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</si>
  <si>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</si>
  <si>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</si>
  <si>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</si>
  <si>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</si>
  <si>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</si>
  <si>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</si>
  <si>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</si>
  <si>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</si>
  <si>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</si>
  <si>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</si>
  <si>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</si>
  <si>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</si>
  <si>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Sud e Isole</t>
  </si>
  <si>
    <t>Regione e 
Area geografica</t>
  </si>
  <si>
    <t>Reddito di Cittadinanza</t>
  </si>
  <si>
    <t>Pensione di Cittadinanza</t>
  </si>
  <si>
    <t>Numero 
nuclei</t>
  </si>
  <si>
    <t>Numero persone coinvolte</t>
  </si>
  <si>
    <t>Importo 
medio 
mensile</t>
  </si>
  <si>
    <t>Cittadinanza del richiedente</t>
  </si>
  <si>
    <t>Numero nuclei</t>
  </si>
  <si>
    <t>Importo medio mensile</t>
  </si>
  <si>
    <t>Cittadino italiano</t>
  </si>
  <si>
    <t>Cittadino europeo</t>
  </si>
  <si>
    <t>Cittadino extracomunitario in possesso di permesso di soggiorno UE</t>
  </si>
  <si>
    <t>Familiari delle precedenti categorie</t>
  </si>
  <si>
    <t>Numero componenti nucleo</t>
  </si>
  <si>
    <t>Numero persone
coinvolte</t>
  </si>
  <si>
    <t>Nuclei con presenza di minori</t>
  </si>
  <si>
    <t>6 e più</t>
  </si>
  <si>
    <t>Nuclei senza presenza di minori</t>
  </si>
  <si>
    <t>Nuclei con presenza di disabili</t>
  </si>
  <si>
    <t>Nuclei senza presenza di disabili</t>
  </si>
  <si>
    <t>Classe di importo percepito (in euro)</t>
  </si>
  <si>
    <t xml:space="preserve">Fino a 200,00 </t>
  </si>
  <si>
    <t>200,01 - 400,00</t>
  </si>
  <si>
    <t>400,01 - 600,00</t>
  </si>
  <si>
    <t>600,01 - 800,00</t>
  </si>
  <si>
    <t>800,01 - 1.000,00</t>
  </si>
  <si>
    <t>1.000,01 - 1.200,00</t>
  </si>
  <si>
    <t xml:space="preserve">Oltre 1.200,00 </t>
  </si>
  <si>
    <t>Mese</t>
  </si>
  <si>
    <t>Percettori di ReI</t>
  </si>
  <si>
    <t>Percettori di RdC/PdC</t>
  </si>
  <si>
    <t xml:space="preserve">Numero
nuclei </t>
  </si>
  <si>
    <t>Importo totale erogato</t>
  </si>
  <si>
    <t>Importo medio erogato</t>
  </si>
  <si>
    <t>Numero nuclei con almeno un pagamento
(*)</t>
  </si>
  <si>
    <t>Gennaio 2018</t>
  </si>
  <si>
    <t>Febbraio 2018</t>
  </si>
  <si>
    <t>Marzo 2018</t>
  </si>
  <si>
    <t>Aprile 2018</t>
  </si>
  <si>
    <t>Maggio 2018</t>
  </si>
  <si>
    <t>Giugno 2018</t>
  </si>
  <si>
    <t>Luglio 2018</t>
  </si>
  <si>
    <t>Agosto 2018</t>
  </si>
  <si>
    <t>Settembre 2018</t>
  </si>
  <si>
    <t>Ottobre 2018</t>
  </si>
  <si>
    <t>Novembre 2018</t>
  </si>
  <si>
    <t>Dicembre 2018</t>
  </si>
  <si>
    <t>Gennaio 2019</t>
  </si>
  <si>
    <t>Febbraio 2019</t>
  </si>
  <si>
    <t>Marzo 2019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</si>
  <si>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</si>
  <si>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</si>
  <si>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</si>
  <si>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</si>
  <si>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</si>
  <si>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</si>
  <si>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</si>
  <si>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>Novembre 2019</t>
  </si>
  <si>
    <t>Dicembre 2019</t>
  </si>
  <si>
    <t>Gennaio 2020</t>
  </si>
  <si>
    <t>Febbraio 2020</t>
  </si>
  <si>
    <t>Marzo 2020</t>
  </si>
  <si>
    <t>Aprile 2020</t>
  </si>
  <si>
    <t>Maggio 2020</t>
  </si>
  <si>
    <t>Giugno 2020</t>
  </si>
  <si>
    <t>Luglio 2020</t>
  </si>
  <si>
    <t>Agosto 2020</t>
  </si>
  <si>
    <t>Settembre 2020</t>
  </si>
  <si>
    <t>Ottobre 2020</t>
  </si>
  <si>
    <t>Media nuclei beneficiari</t>
  </si>
  <si>
    <t>-</t>
  </si>
  <si>
    <t>(*): Si tratta del numero dei nuclei che hanno percepito almeno una mensilità di RdC/PdC nell'anno.</t>
  </si>
  <si>
    <t>L'analisi di questi nuclei è disponibile nell'Osservatorio online-sezione dati navigabili (https://www.inps.it/webidentity/banchedatistatistiche/redcit/index.jsp)</t>
  </si>
  <si>
    <t xml:space="preserve">Tavola 1.2  -  Nuclei percettori di RdC/PdC al netto dei decaduti dal diritto per regione e tipologia della prestazione
</t>
  </si>
  <si>
    <t xml:space="preserve">Tavola 1.4  - Nuclei percettori di RdC/PdC al netto dei decaduti dal diritto per numero componenti e indicazione della presenza di minori
</t>
  </si>
  <si>
    <t xml:space="preserve">Tavola 1.5  - Nuclei percettori di Rdc/PdC al netto dei decaduti dal diritto per numero componenti e indicazione della presenza di disabili
</t>
  </si>
  <si>
    <t xml:space="preserve">Tavola 1.6  - Nuclei percettori di RdC/PdC al netto dei decaduti dal diritto per classi di importo percepito e numero componenti il nucleo
</t>
  </si>
  <si>
    <t>di cui terminate*</t>
  </si>
  <si>
    <t>(**) Si riferiscono ai nuclei che avendo terminato il primo ciclo di erogazione di RdC hanno presentato domanda di rinnovo</t>
  </si>
  <si>
    <t xml:space="preserve">(*) Si riferiscono ai nuclei che hanno terminato il primo ciclo di erogazione di RdC (18 mensiità) </t>
  </si>
  <si>
    <t xml:space="preserve">Tavola 1.3  -  Nuclei percettori di RdC/PdC al netto dei decaduti dal diritto per cittadinanza del richiedente e tipologia di prestazione
</t>
  </si>
  <si>
    <t>Tavola 1.7 - Nuclei percettori di ReI e RdC/PdC e importi erogati - dati mensili</t>
  </si>
  <si>
    <t xml:space="preserve">Tavola 2.1  - Numero nuclei richiedenti Reddito di Emergenza per esito domanda e regione </t>
  </si>
  <si>
    <t>dl 34/2020 art.82</t>
  </si>
  <si>
    <t>dl 104/2020 art.23</t>
  </si>
  <si>
    <t xml:space="preserve">Tavola 2.2  -  Nuclei percettori di reddito di Emergenza per regione con almeno un pagamento </t>
  </si>
  <si>
    <t xml:space="preserve">Tavola 2.3  - Nuclei percettori di Reddito di Emergenza (dl 34/2020 art.82) con almeno un pagamento per numero componenti e indicazione della presenza di minori 
</t>
  </si>
  <si>
    <t xml:space="preserve">Tavola 2.3 bis  - Nuclei percettori di Reddito di Emergenza (dl 104/2020 art.23) per numero componenti e indicazione della presenza di minori 
</t>
  </si>
  <si>
    <t xml:space="preserve">Tavola 2.4 - Nuclei percettori di Reddito di Emergenza (dl 34/2020 art.82) con almeno un pagamento per numero componenti e indicazione della presenza di disabili 
</t>
  </si>
  <si>
    <t xml:space="preserve">Tavola 2.4 bis  - Nuclei percettori di Reddito di Emergenza (dl 104/2020 art.23) per numero componenti e indicazione della presenza di disabili 
</t>
  </si>
  <si>
    <t>Tavola 2.5 - Nuclei percettori di REm  e importi erogati - dati mensili</t>
  </si>
  <si>
    <t>Percettori di REm: dl 34/2020 art.82</t>
  </si>
  <si>
    <t>Percettori di REm: dl 104/2020 art.23</t>
  </si>
  <si>
    <t xml:space="preserve">Tavola 1.1  - Numero nuclei richiedenti RdC/PdC per esito domanda e regione </t>
  </si>
  <si>
    <t>di cui 
nuclei con domanda di rinnovo **</t>
  </si>
  <si>
    <t>Regione e
Provincia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</si>
  <si>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</si>
  <si>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</si>
  <si>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</si>
  <si>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</si>
  <si>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</si>
  <si>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</si>
  <si>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</si>
  <si>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</si>
  <si>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</si>
  <si>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</si>
  <si>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</si>
  <si>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</si>
  <si>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</si>
  <si>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</si>
  <si>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</si>
  <si>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</si>
  <si>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</si>
  <si>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Monza-Brianza</t>
  </si>
  <si>
    <t>Pavia</t>
  </si>
  <si>
    <t>Sondrio</t>
  </si>
  <si>
    <t>Varese</t>
  </si>
  <si>
    <t>Bolzano</t>
  </si>
  <si>
    <t>Trento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</si>
  <si>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</si>
  <si>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</si>
  <si>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</si>
  <si>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</si>
  <si>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</si>
  <si>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</si>
  <si>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</si>
  <si>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</si>
  <si>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</si>
  <si>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</si>
  <si>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</si>
  <si>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</si>
  <si>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</si>
  <si>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</si>
  <si>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</si>
  <si>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</si>
  <si>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</si>
  <si>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Forli-Cesena</t>
  </si>
  <si>
    <t>Modena</t>
  </si>
  <si>
    <t>Parma</t>
  </si>
  <si>
    <t>Piacenza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</si>
  <si>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</si>
  <si>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</si>
  <si>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</si>
  <si>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</si>
  <si>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</si>
  <si>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</si>
  <si>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</si>
  <si>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</si>
  <si>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</si>
  <si>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</si>
  <si>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</si>
  <si>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</si>
  <si>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</si>
  <si>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</si>
  <si>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</si>
  <si>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</si>
  <si>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</si>
  <si>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Fermo</t>
  </si>
  <si>
    <t>Macerata</t>
  </si>
  <si>
    <t>Pesaro-Urbino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</si>
  <si>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</si>
  <si>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</si>
  <si>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</si>
  <si>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</si>
  <si>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</si>
  <si>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</si>
  <si>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</si>
  <si>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</si>
  <si>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</si>
  <si>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</si>
  <si>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</si>
  <si>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</si>
  <si>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</si>
  <si>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</si>
  <si>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</si>
  <si>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</si>
  <si>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</si>
  <si>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</si>
  <si>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</si>
  <si>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</si>
  <si>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</si>
  <si>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</si>
  <si>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</si>
  <si>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</si>
  <si>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</si>
  <si>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Crotone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</si>
  <si>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</si>
  <si>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</si>
  <si>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</si>
  <si>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</si>
  <si>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</si>
  <si>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</si>
  <si>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</si>
  <si>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</si>
  <si>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</si>
  <si>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</si>
  <si>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</si>
  <si>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</si>
  <si>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Carbonia-Iglesias</t>
  </si>
  <si>
    <t>Medio-Campidano</t>
  </si>
  <si>
    <t>Nuoro</t>
  </si>
  <si>
    <t>Ogliastra</t>
  </si>
  <si>
    <t>Olbia-Tempio</t>
  </si>
  <si>
    <t>Oristano</t>
  </si>
  <si>
    <t>Sassari</t>
  </si>
  <si>
    <t>ITALIA</t>
  </si>
  <si>
    <t>Regione e Provincia</t>
  </si>
  <si>
    <t xml:space="preserve">Tavola 1.1 bis  -  Nuclei richiedenti di RdC/PdC per provincia ed esito della domanda
</t>
  </si>
  <si>
    <t xml:space="preserve">Tavola 1.2 bis  -  Nuclei percettori di RdC/PdC  al netto dei decaduti dal diritto per provincia e tipologia della prestazione
</t>
  </si>
  <si>
    <t>Barletta-Andria-Trani</t>
  </si>
  <si>
    <t>Respinte/
Cancellate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</si>
</sst>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0.0"/>
    <numFmt numFmtId="168" formatCode="_-* #,##0.0_-;\-* #,##0.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i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8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3"/>
    <xf numFmtId="0" fontId="4" fillId="0" borderId="0" xfId="4" applyFont="1"/>
    <xf numFmtId="0" fontId="5" fillId="0" borderId="2" xfId="4" applyFont="1" applyFill="1" applyBorder="1" applyAlignment="1">
      <alignment horizontal="left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vertical="center" wrapText="1"/>
    </xf>
    <xf numFmtId="165" fontId="5" fillId="0" borderId="4" xfId="6" applyNumberFormat="1" applyFont="1" applyFill="1" applyBorder="1" applyAlignment="1">
      <alignment horizontal="distributed" vertical="center" wrapText="1" indent="1"/>
    </xf>
    <xf numFmtId="3" fontId="7" fillId="0" borderId="0" xfId="7" applyNumberFormat="1" applyFont="1" applyFill="1" applyBorder="1" applyAlignment="1">
      <alignment horizontal="right" vertical="center" wrapText="1"/>
    </xf>
    <xf numFmtId="165" fontId="5" fillId="0" borderId="0" xfId="6" applyNumberFormat="1" applyFont="1" applyFill="1" applyBorder="1" applyAlignment="1">
      <alignment horizontal="distributed" vertical="center" wrapText="1" indent="1"/>
    </xf>
    <xf numFmtId="165" fontId="0" fillId="0" borderId="0" xfId="0" applyNumberFormat="1"/>
    <xf numFmtId="0" fontId="4" fillId="0" borderId="0" xfId="4" applyFont="1" applyFill="1"/>
    <xf numFmtId="0" fontId="5" fillId="0" borderId="0" xfId="5" applyFont="1" applyFill="1" applyBorder="1" applyAlignment="1">
      <alignment horizontal="left" vertical="center" wrapText="1"/>
    </xf>
    <xf numFmtId="165" fontId="5" fillId="0" borderId="4" xfId="6" applyNumberFormat="1" applyFont="1" applyFill="1" applyBorder="1" applyAlignment="1">
      <alignment horizontal="distributed" vertical="center" indent="1"/>
    </xf>
    <xf numFmtId="3" fontId="7" fillId="0" borderId="0" xfId="7" applyNumberFormat="1" applyFont="1" applyFill="1" applyBorder="1" applyAlignment="1">
      <alignment horizontal="right" vertical="center"/>
    </xf>
    <xf numFmtId="165" fontId="5" fillId="0" borderId="0" xfId="6" applyNumberFormat="1" applyFont="1" applyFill="1" applyBorder="1" applyAlignment="1">
      <alignment horizontal="distributed" vertical="center" indent="1"/>
    </xf>
    <xf numFmtId="165" fontId="4" fillId="0" borderId="4" xfId="6" applyNumberFormat="1" applyFont="1" applyFill="1" applyBorder="1" applyAlignment="1">
      <alignment horizontal="distributed" vertical="center" indent="1"/>
    </xf>
    <xf numFmtId="3" fontId="8" fillId="0" borderId="0" xfId="7" applyNumberFormat="1" applyFont="1" applyFill="1" applyBorder="1" applyAlignment="1">
      <alignment horizontal="right" vertical="center"/>
    </xf>
    <xf numFmtId="165" fontId="4" fillId="0" borderId="0" xfId="6" applyNumberFormat="1" applyFont="1" applyFill="1" applyBorder="1" applyAlignment="1">
      <alignment horizontal="distributed" vertical="center" indent="1"/>
    </xf>
    <xf numFmtId="165" fontId="4" fillId="0" borderId="4" xfId="6" applyNumberFormat="1" applyFont="1" applyFill="1" applyBorder="1" applyAlignment="1">
      <alignment horizontal="distributed" vertical="center" wrapText="1" indent="1"/>
    </xf>
    <xf numFmtId="3" fontId="8" fillId="0" borderId="0" xfId="7" applyNumberFormat="1" applyFont="1" applyFill="1" applyBorder="1" applyAlignment="1">
      <alignment horizontal="right" vertical="center" wrapText="1"/>
    </xf>
    <xf numFmtId="165" fontId="4" fillId="0" borderId="0" xfId="6" applyNumberFormat="1" applyFont="1" applyFill="1" applyBorder="1" applyAlignment="1">
      <alignment horizontal="distributed" vertical="center" wrapText="1" indent="1"/>
    </xf>
    <xf numFmtId="165" fontId="4" fillId="0" borderId="4" xfId="6" applyNumberFormat="1" applyFont="1" applyBorder="1" applyAlignment="1">
      <alignment horizontal="distributed" vertical="center" indent="1"/>
    </xf>
    <xf numFmtId="165" fontId="4" fillId="0" borderId="0" xfId="6" applyNumberFormat="1" applyFont="1" applyBorder="1" applyAlignment="1">
      <alignment horizontal="distributed" vertical="center" indent="1"/>
    </xf>
    <xf numFmtId="0" fontId="5" fillId="0" borderId="0" xfId="5" applyFont="1" applyBorder="1" applyAlignment="1">
      <alignment vertical="center" wrapText="1"/>
    </xf>
    <xf numFmtId="3" fontId="8" fillId="0" borderId="0" xfId="7" applyNumberFormat="1" applyFont="1" applyBorder="1" applyAlignment="1">
      <alignment horizontal="right" vertical="center"/>
    </xf>
    <xf numFmtId="0" fontId="6" fillId="0" borderId="5" xfId="5" applyFont="1" applyBorder="1" applyAlignment="1">
      <alignment vertical="center" wrapText="1"/>
    </xf>
    <xf numFmtId="165" fontId="9" fillId="0" borderId="6" xfId="6" applyNumberFormat="1" applyFont="1" applyBorder="1" applyAlignment="1">
      <alignment horizontal="center" vertical="center"/>
    </xf>
    <xf numFmtId="3" fontId="6" fillId="0" borderId="5" xfId="7" applyNumberFormat="1" applyFont="1" applyFill="1" applyBorder="1" applyAlignment="1">
      <alignment horizontal="right" vertical="center" wrapText="1"/>
    </xf>
    <xf numFmtId="165" fontId="9" fillId="0" borderId="6" xfId="6" applyNumberFormat="1" applyFont="1" applyBorder="1" applyAlignment="1">
      <alignment horizontal="distributed" vertical="center" indent="1"/>
    </xf>
    <xf numFmtId="165" fontId="9" fillId="0" borderId="5" xfId="6" applyNumberFormat="1" applyFont="1" applyBorder="1" applyAlignment="1">
      <alignment horizontal="distributed" vertical="center" indent="1"/>
    </xf>
    <xf numFmtId="165" fontId="9" fillId="0" borderId="5" xfId="6" applyNumberFormat="1" applyFont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5" fontId="4" fillId="0" borderId="7" xfId="6" applyNumberFormat="1" applyFont="1" applyBorder="1" applyAlignment="1">
      <alignment horizontal="distributed" vertical="center" indent="1"/>
    </xf>
    <xf numFmtId="3" fontId="7" fillId="0" borderId="1" xfId="7" applyNumberFormat="1" applyFont="1" applyFill="1" applyBorder="1" applyAlignment="1">
      <alignment horizontal="right" vertical="center"/>
    </xf>
    <xf numFmtId="165" fontId="4" fillId="0" borderId="1" xfId="6" applyNumberFormat="1" applyFont="1" applyBorder="1" applyAlignment="1">
      <alignment horizontal="distributed" vertical="center" indent="1"/>
    </xf>
    <xf numFmtId="0" fontId="10" fillId="0" borderId="0" xfId="4" applyFont="1"/>
    <xf numFmtId="165" fontId="4" fillId="0" borderId="0" xfId="4" applyNumberFormat="1" applyFont="1"/>
    <xf numFmtId="9" fontId="11" fillId="0" borderId="0" xfId="2" applyFont="1" applyAlignment="1">
      <alignment horizontal="right" vertical="center"/>
    </xf>
    <xf numFmtId="0" fontId="11" fillId="0" borderId="0" xfId="4" applyFont="1" applyAlignment="1">
      <alignment vertical="center"/>
    </xf>
    <xf numFmtId="0" fontId="5" fillId="0" borderId="1" xfId="4" applyFont="1" applyFill="1" applyBorder="1" applyAlignment="1">
      <alignment horizontal="center" vertical="center" wrapText="1"/>
    </xf>
    <xf numFmtId="165" fontId="5" fillId="0" borderId="0" xfId="6" applyNumberFormat="1" applyFont="1" applyFill="1" applyBorder="1" applyAlignment="1">
      <alignment horizontal="left" vertical="center" wrapText="1"/>
    </xf>
    <xf numFmtId="164" fontId="5" fillId="0" borderId="0" xfId="6" applyNumberFormat="1" applyFont="1" applyFill="1" applyBorder="1" applyAlignment="1">
      <alignment horizontal="left" vertical="center" wrapText="1"/>
    </xf>
    <xf numFmtId="0" fontId="5" fillId="0" borderId="0" xfId="5" applyFont="1" applyBorder="1" applyAlignment="1">
      <alignment horizontal="left" vertical="center" wrapText="1"/>
    </xf>
    <xf numFmtId="165" fontId="5" fillId="0" borderId="0" xfId="6" applyNumberFormat="1" applyFont="1" applyFill="1" applyBorder="1" applyAlignment="1">
      <alignment horizontal="left" vertical="center"/>
    </xf>
    <xf numFmtId="164" fontId="5" fillId="0" borderId="0" xfId="6" applyNumberFormat="1" applyFont="1" applyFill="1" applyBorder="1" applyAlignment="1">
      <alignment horizontal="left" vertical="center"/>
    </xf>
    <xf numFmtId="165" fontId="4" fillId="0" borderId="0" xfId="6" applyNumberFormat="1" applyFont="1" applyBorder="1" applyAlignment="1">
      <alignment horizontal="left" vertical="center"/>
    </xf>
    <xf numFmtId="164" fontId="4" fillId="0" borderId="0" xfId="6" applyNumberFormat="1" applyFont="1" applyBorder="1" applyAlignment="1">
      <alignment horizontal="left" vertical="center"/>
    </xf>
    <xf numFmtId="165" fontId="4" fillId="0" borderId="0" xfId="6" applyNumberFormat="1" applyFont="1" applyBorder="1" applyAlignment="1">
      <alignment horizontal="left" vertical="center" wrapText="1"/>
    </xf>
    <xf numFmtId="164" fontId="4" fillId="0" borderId="0" xfId="6" applyNumberFormat="1" applyFont="1" applyBorder="1" applyAlignment="1">
      <alignment horizontal="left" vertical="center" wrapText="1"/>
    </xf>
    <xf numFmtId="165" fontId="5" fillId="0" borderId="0" xfId="6" applyNumberFormat="1" applyFont="1" applyBorder="1" applyAlignment="1">
      <alignment horizontal="left" vertical="center"/>
    </xf>
    <xf numFmtId="164" fontId="5" fillId="0" borderId="0" xfId="6" applyNumberFormat="1" applyFont="1" applyBorder="1" applyAlignment="1">
      <alignment horizontal="left" vertical="center"/>
    </xf>
    <xf numFmtId="165" fontId="9" fillId="0" borderId="5" xfId="6" applyNumberFormat="1" applyFont="1" applyBorder="1" applyAlignment="1">
      <alignment horizontal="left" vertical="center"/>
    </xf>
    <xf numFmtId="164" fontId="9" fillId="0" borderId="5" xfId="6" applyNumberFormat="1" applyFont="1" applyBorder="1" applyAlignment="1">
      <alignment horizontal="left" vertical="center"/>
    </xf>
    <xf numFmtId="165" fontId="4" fillId="0" borderId="1" xfId="6" applyNumberFormat="1" applyFont="1" applyBorder="1" applyAlignment="1">
      <alignment horizontal="left" vertical="center"/>
    </xf>
    <xf numFmtId="164" fontId="4" fillId="0" borderId="1" xfId="6" applyNumberFormat="1" applyFont="1" applyBorder="1" applyAlignment="1">
      <alignment horizontal="left" vertical="center"/>
    </xf>
    <xf numFmtId="0" fontId="10" fillId="0" borderId="0" xfId="4" applyFont="1" applyAlignment="1">
      <alignment vertical="center"/>
    </xf>
    <xf numFmtId="9" fontId="11" fillId="0" borderId="0" xfId="2" applyFont="1" applyAlignment="1">
      <alignment vertical="center"/>
    </xf>
    <xf numFmtId="167" fontId="11" fillId="0" borderId="0" xfId="4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0" fontId="5" fillId="0" borderId="9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9" fontId="4" fillId="0" borderId="0" xfId="2" applyFont="1" applyFill="1"/>
    <xf numFmtId="166" fontId="4" fillId="0" borderId="0" xfId="2" applyNumberFormat="1" applyFont="1"/>
    <xf numFmtId="0" fontId="6" fillId="0" borderId="1" xfId="4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9" fontId="4" fillId="0" borderId="0" xfId="7" applyNumberFormat="1" applyFont="1"/>
    <xf numFmtId="167" fontId="4" fillId="0" borderId="0" xfId="4" applyNumberFormat="1" applyFont="1"/>
    <xf numFmtId="165" fontId="4" fillId="0" borderId="0" xfId="6" applyNumberFormat="1" applyFont="1"/>
    <xf numFmtId="0" fontId="1" fillId="0" borderId="0" xfId="4" applyBorder="1"/>
    <xf numFmtId="0" fontId="5" fillId="0" borderId="9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top" wrapText="1"/>
    </xf>
    <xf numFmtId="0" fontId="5" fillId="0" borderId="0" xfId="5" applyFont="1" applyBorder="1" applyAlignment="1">
      <alignment horizontal="center" vertical="center" wrapText="1"/>
    </xf>
    <xf numFmtId="165" fontId="5" fillId="0" borderId="0" xfId="6" applyNumberFormat="1" applyFont="1" applyFill="1" applyBorder="1" applyAlignment="1">
      <alignment horizontal="center" vertical="center" wrapText="1"/>
    </xf>
    <xf numFmtId="164" fontId="5" fillId="0" borderId="0" xfId="6" applyFont="1" applyFill="1" applyBorder="1" applyAlignment="1">
      <alignment vertical="center" wrapText="1"/>
    </xf>
    <xf numFmtId="9" fontId="1" fillId="0" borderId="0" xfId="7" applyFont="1" applyBorder="1"/>
    <xf numFmtId="164" fontId="1" fillId="0" borderId="0" xfId="4" applyNumberFormat="1" applyBorder="1"/>
    <xf numFmtId="0" fontId="6" fillId="0" borderId="0" xfId="5" applyFont="1" applyBorder="1" applyAlignment="1">
      <alignment vertical="center" wrapText="1"/>
    </xf>
    <xf numFmtId="165" fontId="6" fillId="0" borderId="0" xfId="6" applyNumberFormat="1" applyFont="1" applyFill="1" applyBorder="1" applyAlignment="1">
      <alignment horizontal="center" vertical="center" wrapText="1"/>
    </xf>
    <xf numFmtId="164" fontId="6" fillId="0" borderId="0" xfId="6" applyFont="1" applyFill="1" applyBorder="1" applyAlignment="1">
      <alignment vertical="center" wrapText="1"/>
    </xf>
    <xf numFmtId="165" fontId="1" fillId="0" borderId="0" xfId="4" applyNumberFormat="1" applyBorder="1"/>
    <xf numFmtId="164" fontId="5" fillId="0" borderId="0" xfId="6" applyNumberFormat="1" applyFont="1" applyFill="1" applyBorder="1" applyAlignment="1">
      <alignment vertical="center" wrapText="1"/>
    </xf>
    <xf numFmtId="0" fontId="6" fillId="0" borderId="1" xfId="5" applyFont="1" applyBorder="1" applyAlignment="1">
      <alignment vertical="center" wrapText="1"/>
    </xf>
    <xf numFmtId="165" fontId="6" fillId="0" borderId="1" xfId="6" applyNumberFormat="1" applyFont="1" applyFill="1" applyBorder="1" applyAlignment="1">
      <alignment horizontal="center" vertical="center" wrapText="1"/>
    </xf>
    <xf numFmtId="164" fontId="6" fillId="0" borderId="1" xfId="6" applyFont="1" applyFill="1" applyBorder="1" applyAlignment="1">
      <alignment vertical="center" wrapText="1"/>
    </xf>
    <xf numFmtId="0" fontId="8" fillId="0" borderId="0" xfId="4" applyFont="1" applyBorder="1"/>
    <xf numFmtId="0" fontId="1" fillId="0" borderId="0" xfId="8" applyBorder="1"/>
    <xf numFmtId="0" fontId="5" fillId="0" borderId="9" xfId="8" applyFont="1" applyFill="1" applyBorder="1" applyAlignment="1">
      <alignment horizontal="center" vertical="center" wrapText="1"/>
    </xf>
    <xf numFmtId="0" fontId="5" fillId="0" borderId="0" xfId="8" applyFont="1" applyFill="1" applyBorder="1" applyAlignment="1">
      <alignment horizontal="center" vertical="top" wrapText="1"/>
    </xf>
    <xf numFmtId="9" fontId="1" fillId="0" borderId="0" xfId="8" applyNumberFormat="1" applyBorder="1"/>
    <xf numFmtId="0" fontId="8" fillId="0" borderId="0" xfId="8" applyFont="1" applyBorder="1"/>
    <xf numFmtId="165" fontId="1" fillId="0" borderId="0" xfId="8" applyNumberFormat="1" applyBorder="1"/>
    <xf numFmtId="0" fontId="1" fillId="0" borderId="0" xfId="4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vertical="center" wrapText="1"/>
    </xf>
    <xf numFmtId="0" fontId="1" fillId="0" borderId="0" xfId="4" applyBorder="1" applyAlignment="1">
      <alignment vertical="center"/>
    </xf>
    <xf numFmtId="165" fontId="6" fillId="0" borderId="1" xfId="1" applyNumberFormat="1" applyFont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vertical="center" wrapText="1"/>
    </xf>
    <xf numFmtId="0" fontId="4" fillId="0" borderId="0" xfId="4" applyFont="1" applyAlignment="1">
      <alignment vertical="center"/>
    </xf>
    <xf numFmtId="17" fontId="5" fillId="0" borderId="0" xfId="5" quotePrefix="1" applyNumberFormat="1" applyFont="1" applyAlignment="1">
      <alignment vertical="center"/>
    </xf>
    <xf numFmtId="165" fontId="5" fillId="0" borderId="11" xfId="9" applyNumberFormat="1" applyFont="1" applyBorder="1" applyAlignment="1">
      <alignment vertical="center"/>
    </xf>
    <xf numFmtId="164" fontId="5" fillId="0" borderId="11" xfId="9" applyNumberFormat="1" applyFont="1" applyBorder="1" applyAlignment="1">
      <alignment vertical="center"/>
    </xf>
    <xf numFmtId="0" fontId="2" fillId="0" borderId="0" xfId="5" applyAlignment="1">
      <alignment vertical="center"/>
    </xf>
    <xf numFmtId="0" fontId="2" fillId="0" borderId="0" xfId="5" applyNumberFormat="1" applyAlignment="1">
      <alignment vertical="center"/>
    </xf>
    <xf numFmtId="0" fontId="5" fillId="0" borderId="0" xfId="5" quotePrefix="1" applyFont="1" applyAlignment="1">
      <alignment vertical="center"/>
    </xf>
    <xf numFmtId="165" fontId="5" fillId="0" borderId="12" xfId="9" applyNumberFormat="1" applyFont="1" applyBorder="1" applyAlignment="1">
      <alignment vertical="center"/>
    </xf>
    <xf numFmtId="164" fontId="5" fillId="0" borderId="12" xfId="9" applyNumberFormat="1" applyFont="1" applyBorder="1" applyAlignment="1">
      <alignment vertical="center"/>
    </xf>
    <xf numFmtId="17" fontId="5" fillId="0" borderId="0" xfId="5" quotePrefix="1" applyNumberFormat="1" applyFont="1" applyBorder="1" applyAlignment="1">
      <alignment vertical="center"/>
    </xf>
    <xf numFmtId="165" fontId="5" fillId="0" borderId="16" xfId="9" applyNumberFormat="1" applyFont="1" applyBorder="1" applyAlignment="1">
      <alignment vertical="center"/>
    </xf>
    <xf numFmtId="165" fontId="5" fillId="0" borderId="17" xfId="9" applyNumberFormat="1" applyFont="1" applyBorder="1" applyAlignment="1">
      <alignment vertical="center"/>
    </xf>
    <xf numFmtId="165" fontId="5" fillId="0" borderId="13" xfId="9" applyNumberFormat="1" applyFont="1" applyBorder="1" applyAlignment="1">
      <alignment vertical="center"/>
    </xf>
    <xf numFmtId="164" fontId="5" fillId="0" borderId="13" xfId="9" applyNumberFormat="1" applyFont="1" applyBorder="1" applyAlignment="1">
      <alignment vertical="center"/>
    </xf>
    <xf numFmtId="165" fontId="5" fillId="0" borderId="18" xfId="9" applyNumberFormat="1" applyFont="1" applyBorder="1" applyAlignment="1">
      <alignment vertical="center"/>
    </xf>
    <xf numFmtId="165" fontId="5" fillId="0" borderId="19" xfId="9" applyNumberFormat="1" applyFont="1" applyBorder="1" applyAlignment="1">
      <alignment vertical="center"/>
    </xf>
    <xf numFmtId="0" fontId="2" fillId="0" borderId="4" xfId="5" applyBorder="1" applyAlignment="1">
      <alignment vertical="center"/>
    </xf>
    <xf numFmtId="164" fontId="5" fillId="0" borderId="17" xfId="9" applyNumberFormat="1" applyFont="1" applyBorder="1" applyAlignment="1">
      <alignment vertical="center"/>
    </xf>
    <xf numFmtId="17" fontId="5" fillId="0" borderId="20" xfId="5" quotePrefix="1" applyNumberFormat="1" applyFont="1" applyBorder="1" applyAlignment="1">
      <alignment vertical="center"/>
    </xf>
    <xf numFmtId="165" fontId="5" fillId="0" borderId="21" xfId="9" applyNumberFormat="1" applyFont="1" applyBorder="1" applyAlignment="1">
      <alignment vertical="center"/>
    </xf>
    <xf numFmtId="17" fontId="5" fillId="0" borderId="10" xfId="5" quotePrefix="1" applyNumberFormat="1" applyFont="1" applyBorder="1" applyAlignment="1">
      <alignment vertical="center"/>
    </xf>
    <xf numFmtId="165" fontId="5" fillId="0" borderId="22" xfId="9" applyNumberFormat="1" applyFont="1" applyBorder="1" applyAlignment="1">
      <alignment vertical="center"/>
    </xf>
    <xf numFmtId="164" fontId="5" fillId="0" borderId="22" xfId="9" applyNumberFormat="1" applyFont="1" applyBorder="1" applyAlignment="1">
      <alignment vertical="center"/>
    </xf>
    <xf numFmtId="165" fontId="5" fillId="0" borderId="24" xfId="9" applyNumberFormat="1" applyFont="1" applyBorder="1" applyAlignment="1">
      <alignment vertical="center"/>
    </xf>
    <xf numFmtId="17" fontId="5" fillId="0" borderId="1" xfId="5" quotePrefix="1" applyNumberFormat="1" applyFont="1" applyBorder="1" applyAlignment="1">
      <alignment vertical="center"/>
    </xf>
    <xf numFmtId="43" fontId="2" fillId="0" borderId="0" xfId="5" applyNumberFormat="1" applyAlignment="1">
      <alignment vertical="center"/>
    </xf>
    <xf numFmtId="0" fontId="5" fillId="0" borderId="0" xfId="5" applyFont="1" applyAlignment="1">
      <alignment vertical="center"/>
    </xf>
    <xf numFmtId="165" fontId="2" fillId="0" borderId="0" xfId="5" applyNumberFormat="1" applyAlignment="1">
      <alignment vertical="center"/>
    </xf>
    <xf numFmtId="9" fontId="0" fillId="0" borderId="0" xfId="10" applyFont="1" applyAlignment="1">
      <alignment vertical="center"/>
    </xf>
    <xf numFmtId="0" fontId="3" fillId="0" borderId="0" xfId="5" applyFont="1" applyAlignment="1">
      <alignment vertical="center"/>
    </xf>
    <xf numFmtId="165" fontId="5" fillId="0" borderId="0" xfId="5" applyNumberFormat="1" applyFont="1" applyAlignment="1">
      <alignment vertical="center"/>
    </xf>
    <xf numFmtId="9" fontId="5" fillId="0" borderId="0" xfId="10" applyFont="1" applyAlignment="1">
      <alignment vertical="center"/>
    </xf>
    <xf numFmtId="168" fontId="5" fillId="0" borderId="0" xfId="5" applyNumberFormat="1" applyFont="1" applyAlignment="1">
      <alignment vertical="center"/>
    </xf>
    <xf numFmtId="0" fontId="12" fillId="0" borderId="0" xfId="4" applyFont="1"/>
    <xf numFmtId="0" fontId="5" fillId="0" borderId="26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left" vertical="center" wrapText="1"/>
    </xf>
    <xf numFmtId="165" fontId="5" fillId="0" borderId="0" xfId="9" applyNumberFormat="1" applyFont="1" applyBorder="1" applyAlignment="1">
      <alignment vertical="center"/>
    </xf>
    <xf numFmtId="164" fontId="5" fillId="0" borderId="0" xfId="9" applyNumberFormat="1" applyFont="1" applyBorder="1" applyAlignment="1">
      <alignment vertical="center"/>
    </xf>
    <xf numFmtId="0" fontId="2" fillId="0" borderId="0" xfId="5" applyBorder="1" applyAlignment="1">
      <alignment vertical="center"/>
    </xf>
    <xf numFmtId="0" fontId="5" fillId="0" borderId="1" xfId="5" applyFont="1" applyBorder="1" applyAlignment="1">
      <alignment vertical="center"/>
    </xf>
    <xf numFmtId="165" fontId="5" fillId="0" borderId="1" xfId="5" applyNumberFormat="1" applyFont="1" applyBorder="1" applyAlignment="1">
      <alignment vertical="center"/>
    </xf>
    <xf numFmtId="0" fontId="2" fillId="0" borderId="1" xfId="5" applyBorder="1" applyAlignment="1">
      <alignment vertical="center"/>
    </xf>
    <xf numFmtId="4" fontId="2" fillId="0" borderId="0" xfId="5" applyNumberFormat="1" applyAlignment="1">
      <alignment vertical="center"/>
    </xf>
    <xf numFmtId="0" fontId="15" fillId="0" borderId="2" xfId="4" applyFont="1" applyBorder="1" applyAlignment="1">
      <alignment vertical="center" wrapText="1"/>
    </xf>
    <xf numFmtId="0" fontId="16" fillId="0" borderId="2" xfId="4" applyFont="1" applyBorder="1" applyAlignment="1">
      <alignment horizontal="center" vertical="center" wrapText="1"/>
    </xf>
    <xf numFmtId="165" fontId="17" fillId="0" borderId="2" xfId="1" applyNumberFormat="1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 wrapText="1"/>
    </xf>
    <xf numFmtId="165" fontId="13" fillId="0" borderId="0" xfId="1" applyNumberFormat="1" applyFont="1"/>
    <xf numFmtId="0" fontId="13" fillId="0" borderId="0" xfId="0" applyFont="1"/>
    <xf numFmtId="165" fontId="0" fillId="0" borderId="0" xfId="1" applyNumberFormat="1" applyFont="1"/>
    <xf numFmtId="165" fontId="19" fillId="0" borderId="0" xfId="1" applyNumberFormat="1" applyFont="1"/>
    <xf numFmtId="0" fontId="15" fillId="0" borderId="1" xfId="4" applyFont="1" applyBorder="1" applyAlignment="1">
      <alignment horizontal="center" vertical="center" wrapText="1"/>
    </xf>
    <xf numFmtId="165" fontId="14" fillId="0" borderId="0" xfId="6" applyNumberFormat="1" applyFont="1" applyAlignment="1">
      <alignment horizontal="left" wrapText="1"/>
    </xf>
    <xf numFmtId="164" fontId="14" fillId="0" borderId="0" xfId="1" applyFont="1" applyAlignment="1">
      <alignment horizontal="left" wrapText="1"/>
    </xf>
    <xf numFmtId="0" fontId="11" fillId="0" borderId="0" xfId="4" applyFont="1"/>
    <xf numFmtId="165" fontId="15" fillId="0" borderId="0" xfId="6" applyNumberFormat="1" applyFont="1" applyAlignment="1">
      <alignment horizontal="left" vertical="center" wrapText="1"/>
    </xf>
    <xf numFmtId="164" fontId="15" fillId="0" borderId="0" xfId="1" applyFont="1" applyAlignment="1">
      <alignment horizontal="left" vertical="center" wrapText="1"/>
    </xf>
    <xf numFmtId="165" fontId="15" fillId="0" borderId="10" xfId="6" applyNumberFormat="1" applyFont="1" applyBorder="1" applyAlignment="1">
      <alignment horizontal="left" vertical="center" wrapText="1"/>
    </xf>
    <xf numFmtId="164" fontId="15" fillId="0" borderId="10" xfId="1" applyFont="1" applyBorder="1" applyAlignment="1">
      <alignment horizontal="left" vertical="center" wrapText="1"/>
    </xf>
    <xf numFmtId="165" fontId="14" fillId="0" borderId="26" xfId="6" applyNumberFormat="1" applyFont="1" applyBorder="1" applyAlignment="1">
      <alignment horizontal="left" wrapText="1"/>
    </xf>
    <xf numFmtId="164" fontId="14" fillId="0" borderId="26" xfId="1" applyFont="1" applyBorder="1" applyAlignment="1">
      <alignment horizontal="left" wrapText="1"/>
    </xf>
    <xf numFmtId="0" fontId="2" fillId="0" borderId="0" xfId="3" applyBorder="1" applyAlignment="1">
      <alignment horizontal="center"/>
    </xf>
    <xf numFmtId="0" fontId="3" fillId="0" borderId="1" xfId="4" applyFont="1" applyFill="1" applyBorder="1" applyAlignment="1">
      <alignment horizontal="left" vertical="center" wrapText="1"/>
    </xf>
    <xf numFmtId="0" fontId="14" fillId="0" borderId="1" xfId="4" applyFont="1" applyBorder="1" applyAlignment="1">
      <alignment horizontal="left" vertical="center" wrapText="1"/>
    </xf>
    <xf numFmtId="0" fontId="5" fillId="0" borderId="8" xfId="4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15" fillId="0" borderId="8" xfId="4" applyFont="1" applyBorder="1" applyAlignment="1">
      <alignment horizontal="left"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2" xfId="4" applyFont="1" applyBorder="1" applyAlignment="1">
      <alignment horizontal="center" vertical="center" wrapText="1"/>
    </xf>
    <xf numFmtId="0" fontId="18" fillId="0" borderId="2" xfId="4" applyFont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top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top" wrapText="1"/>
    </xf>
    <xf numFmtId="0" fontId="3" fillId="0" borderId="0" xfId="8" applyFont="1" applyFill="1" applyBorder="1" applyAlignment="1">
      <alignment horizontal="left" vertical="top" wrapText="1"/>
    </xf>
    <xf numFmtId="0" fontId="6" fillId="0" borderId="0" xfId="8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65" fontId="5" fillId="0" borderId="4" xfId="9" applyNumberFormat="1" applyFont="1" applyBorder="1" applyAlignment="1">
      <alignment horizontal="right" vertical="center"/>
    </xf>
    <xf numFmtId="165" fontId="5" fillId="0" borderId="0" xfId="9" applyNumberFormat="1" applyFont="1" applyBorder="1" applyAlignment="1">
      <alignment horizontal="right" vertical="center"/>
    </xf>
    <xf numFmtId="165" fontId="5" fillId="0" borderId="20" xfId="9" applyNumberFormat="1" applyFont="1" applyBorder="1" applyAlignment="1">
      <alignment horizontal="right" vertical="center"/>
    </xf>
    <xf numFmtId="165" fontId="5" fillId="0" borderId="4" xfId="9" applyNumberFormat="1" applyFont="1" applyBorder="1" applyAlignment="1">
      <alignment horizontal="center" vertical="center"/>
    </xf>
    <xf numFmtId="165" fontId="5" fillId="0" borderId="0" xfId="9" applyNumberFormat="1" applyFont="1" applyBorder="1" applyAlignment="1">
      <alignment horizontal="center" vertical="center"/>
    </xf>
    <xf numFmtId="164" fontId="5" fillId="0" borderId="7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164" fontId="5" fillId="0" borderId="25" xfId="1" applyFont="1" applyBorder="1" applyAlignment="1">
      <alignment horizontal="center" vertical="center"/>
    </xf>
    <xf numFmtId="164" fontId="5" fillId="0" borderId="7" xfId="9" applyFont="1" applyBorder="1" applyAlignment="1">
      <alignment horizontal="center" vertical="center"/>
    </xf>
    <xf numFmtId="164" fontId="5" fillId="0" borderId="1" xfId="9" applyFont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165" fontId="5" fillId="0" borderId="13" xfId="9" applyNumberFormat="1" applyFont="1" applyBorder="1" applyAlignment="1">
      <alignment horizontal="center" vertical="center"/>
    </xf>
    <xf numFmtId="165" fontId="5" fillId="0" borderId="14" xfId="9" applyNumberFormat="1" applyFont="1" applyBorder="1" applyAlignment="1">
      <alignment horizontal="center" vertical="center"/>
    </xf>
    <xf numFmtId="165" fontId="5" fillId="0" borderId="15" xfId="9" applyNumberFormat="1" applyFont="1" applyBorder="1" applyAlignment="1">
      <alignment horizontal="center" vertical="center"/>
    </xf>
    <xf numFmtId="165" fontId="5" fillId="0" borderId="23" xfId="9" applyNumberFormat="1" applyFont="1" applyBorder="1" applyAlignment="1">
      <alignment horizontal="center" vertical="center"/>
    </xf>
    <xf numFmtId="0" fontId="2" fillId="0" borderId="0" xfId="3" applyAlignment="1">
      <alignment horizont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5" fontId="17" fillId="0" borderId="2" xfId="1" applyNumberFormat="1" applyFont="1" applyFill="1" applyBorder="1" applyAlignment="1">
      <alignment horizontal="center" vertical="center" wrapText="1"/>
    </xf>
    <xf numFmtId="165" fontId="19" fillId="0" borderId="0" xfId="1" applyNumberFormat="1" applyFont="1" applyFill="1"/>
    <xf numFmtId="0" fontId="20" fillId="0" borderId="0" xfId="0" applyFont="1" applyAlignment="1">
      <alignment horizontal="left" wrapText="1"/>
    </xf>
    <xf numFmtId="165" fontId="20" fillId="0" borderId="0" xfId="1" applyNumberFormat="1" applyFont="1"/>
    <xf numFmtId="165" fontId="18" fillId="0" borderId="0" xfId="1" applyNumberFormat="1" applyFont="1"/>
    <xf numFmtId="165" fontId="18" fillId="0" borderId="0" xfId="1" applyNumberFormat="1" applyFont="1" applyFill="1"/>
    <xf numFmtId="0" fontId="11" fillId="0" borderId="0" xfId="0" applyFont="1"/>
    <xf numFmtId="165" fontId="11" fillId="0" borderId="0" xfId="1" applyNumberFormat="1" applyFont="1"/>
    <xf numFmtId="165" fontId="10" fillId="0" borderId="0" xfId="1" applyNumberFormat="1" applyFont="1"/>
    <xf numFmtId="165" fontId="10" fillId="0" borderId="0" xfId="1" applyNumberFormat="1" applyFont="1" applyFill="1"/>
    <xf numFmtId="165" fontId="10" fillId="0" borderId="0" xfId="1" applyNumberFormat="1" applyFont="1" applyAlignment="1">
      <alignment horizontal="left"/>
    </xf>
    <xf numFmtId="165" fontId="20" fillId="0" borderId="0" xfId="0" applyNumberFormat="1" applyFont="1"/>
    <xf numFmtId="0" fontId="11" fillId="0" borderId="10" xfId="0" applyFont="1" applyBorder="1"/>
    <xf numFmtId="165" fontId="11" fillId="0" borderId="10" xfId="1" applyNumberFormat="1" applyFont="1" applyBorder="1"/>
    <xf numFmtId="165" fontId="10" fillId="0" borderId="10" xfId="1" applyNumberFormat="1" applyFont="1" applyBorder="1"/>
    <xf numFmtId="165" fontId="10" fillId="0" borderId="10" xfId="1" applyNumberFormat="1" applyFont="1" applyFill="1" applyBorder="1"/>
    <xf numFmtId="0" fontId="20" fillId="0" borderId="1" xfId="0" applyFont="1" applyBorder="1" applyAlignment="1">
      <alignment horizontal="left" wrapText="1"/>
    </xf>
    <xf numFmtId="165" fontId="20" fillId="0" borderId="1" xfId="1" applyNumberFormat="1" applyFont="1" applyBorder="1"/>
    <xf numFmtId="165" fontId="18" fillId="0" borderId="1" xfId="1" applyNumberFormat="1" applyFont="1" applyBorder="1"/>
    <xf numFmtId="165" fontId="18" fillId="0" borderId="1" xfId="1" applyNumberFormat="1" applyFont="1" applyFill="1" applyBorder="1"/>
    <xf numFmtId="0" fontId="20" fillId="0" borderId="26" xfId="0" applyFont="1" applyBorder="1" applyAlignment="1">
      <alignment horizontal="left" wrapText="1"/>
    </xf>
  </cellXfs>
  <cellStyles count="11">
    <cellStyle name="Migliaia" xfId="1" builtinId="3"/>
    <cellStyle name="Migliaia 2 2 2" xfId="6" xr:uid="{F41D8311-B9DB-4E26-AF5C-D2B126FA8F08}"/>
    <cellStyle name="Migliaia 5" xfId="9" xr:uid="{32DE8CCD-5C6C-4DF5-A58D-FD1B20801DC6}"/>
    <cellStyle name="Normale" xfId="0" builtinId="0"/>
    <cellStyle name="Normale 17 3" xfId="3" xr:uid="{7C1DB058-595B-41A2-BD71-B7D30E80E63A}"/>
    <cellStyle name="Normale 2 2 2" xfId="5" xr:uid="{6FCA22D5-D7C9-4A55-BCE3-D3BE22B148F7}"/>
    <cellStyle name="Normale 8 5" xfId="4" xr:uid="{86D07E38-1D60-4896-AD89-51018E5E7392}"/>
    <cellStyle name="Normale 8 8" xfId="8" xr:uid="{BB85A06D-821A-4FAE-BB08-03F7C05FA660}"/>
    <cellStyle name="Percentuale" xfId="2" builtinId="5"/>
    <cellStyle name="Percentuale 4 2" xfId="7" xr:uid="{661CEE2A-93E7-449E-9F3C-DAC9ABF43EBD}"/>
    <cellStyle name="Percentuale 6" xfId="10" xr:uid="{73A6D6DE-2D43-457B-995C-DEA184E8B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8</xdr:row>
      <xdr:rowOff>104273</xdr:rowOff>
    </xdr:from>
    <xdr:ext cx="9395460" cy="2149627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878BC9A1-0B62-45B2-9279-AD1C064B3C43}"/>
            </a:ext>
          </a:extLst>
        </xdr:cNvPr>
        <xdr:cNvSpPr/>
      </xdr:nvSpPr>
      <xdr:spPr>
        <a:xfrm>
          <a:off x="121920" y="1445393"/>
          <a:ext cx="9395460" cy="214962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Reddito/Pensione</a:t>
          </a:r>
        </a:p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Cittadinanza e </a:t>
          </a:r>
        </a:p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 di Inclusione</a:t>
          </a:r>
        </a:p>
      </xdr:txBody>
    </xdr:sp>
    <xdr:clientData/>
  </xdr:oneCellAnchor>
  <xdr:twoCellAnchor>
    <xdr:from>
      <xdr:col>0</xdr:col>
      <xdr:colOff>219075</xdr:colOff>
      <xdr:row>22</xdr:row>
      <xdr:rowOff>123825</xdr:rowOff>
    </xdr:from>
    <xdr:to>
      <xdr:col>14</xdr:col>
      <xdr:colOff>533400</xdr:colOff>
      <xdr:row>30</xdr:row>
      <xdr:rowOff>85725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5BFB5AFD-C6AE-4865-9DDB-9C71BED3DDB1}"/>
            </a:ext>
          </a:extLst>
        </xdr:cNvPr>
        <xdr:cNvSpPr txBox="1"/>
      </xdr:nvSpPr>
      <xdr:spPr>
        <a:xfrm>
          <a:off x="219075" y="3811905"/>
          <a:ext cx="9275445" cy="1303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2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2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RdC/PdC nel periodo Aprile 2019 - Ottobre 2020 </a:t>
          </a:r>
          <a:endParaRPr lang="it-IT" sz="12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92529</xdr:colOff>
      <xdr:row>33</xdr:row>
      <xdr:rowOff>130629</xdr:rowOff>
    </xdr:from>
    <xdr:to>
      <xdr:col>4</xdr:col>
      <xdr:colOff>299357</xdr:colOff>
      <xdr:row>35</xdr:row>
      <xdr:rowOff>97971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B26CA70E-4D65-487A-80A0-1F8D1BDD8D4F}"/>
            </a:ext>
          </a:extLst>
        </xdr:cNvPr>
        <xdr:cNvSpPr txBox="1"/>
      </xdr:nvSpPr>
      <xdr:spPr>
        <a:xfrm>
          <a:off x="92529" y="5662749"/>
          <a:ext cx="2767148" cy="302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11 novembre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259080</xdr:colOff>
      <xdr:row>11</xdr:row>
      <xdr:rowOff>30613</xdr:rowOff>
    </xdr:from>
    <xdr:ext cx="9029700" cy="1214500"/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57A993B2-A956-4043-BD9A-C42F99C1A732}"/>
            </a:ext>
          </a:extLst>
        </xdr:cNvPr>
        <xdr:cNvSpPr/>
      </xdr:nvSpPr>
      <xdr:spPr>
        <a:xfrm>
          <a:off x="259080" y="1874653"/>
          <a:ext cx="9029700" cy="121450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t-IT" sz="44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Reddito</a:t>
          </a:r>
          <a:r>
            <a:rPr lang="it-IT" sz="4400" b="1" cap="none" spc="50" baseline="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di Emergenza </a:t>
          </a:r>
        </a:p>
        <a:p>
          <a:pPr algn="ctr"/>
          <a:r>
            <a:rPr lang="it-IT" sz="2800" b="1" cap="none" spc="50" baseline="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dl 34/2020 art. 82</a:t>
          </a:r>
          <a:r>
            <a:rPr lang="it-IT" sz="2800" b="1" cap="none" spc="50">
              <a:ln w="11430"/>
              <a:solidFill>
                <a:srgbClr val="C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 dl 104/2020 art.23</a:t>
          </a:r>
        </a:p>
      </xdr:txBody>
    </xdr:sp>
    <xdr:clientData/>
  </xdr:oneCellAnchor>
  <xdr:twoCellAnchor>
    <xdr:from>
      <xdr:col>0</xdr:col>
      <xdr:colOff>38100</xdr:colOff>
      <xdr:row>18</xdr:row>
      <xdr:rowOff>130175</xdr:rowOff>
    </xdr:from>
    <xdr:to>
      <xdr:col>14</xdr:col>
      <xdr:colOff>546101</xdr:colOff>
      <xdr:row>26</xdr:row>
      <xdr:rowOff>92075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2967A50B-3B8C-4D9E-8B2B-145431AD13AC}"/>
            </a:ext>
          </a:extLst>
        </xdr:cNvPr>
        <xdr:cNvSpPr txBox="1"/>
      </xdr:nvSpPr>
      <xdr:spPr>
        <a:xfrm>
          <a:off x="38100" y="3147695"/>
          <a:ext cx="9469121" cy="13030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4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OSSERVATORIO</a:t>
          </a:r>
          <a:r>
            <a:rPr lang="it-IT" sz="24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STATISTICO </a:t>
          </a: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dati riportati nella presente Appendice Statistica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si riferiscono ai nuclei percettori di REm ai sensi del dl 34/2020 art.82 per il periodo Maggio 2020 - Agosto 2020  e ai nuclei percettori di REm ai sensi del dl 104/2020 art.23 per il periodo Settembre 2020 - Ottobre 2020  </a:t>
          </a:r>
          <a:endParaRPr lang="it-IT" sz="1100">
            <a:effectLst/>
          </a:endParaRPr>
        </a:p>
        <a:p>
          <a:pPr algn="ctr"/>
          <a:endParaRPr lang="it-IT" sz="1100" i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153489</xdr:colOff>
      <xdr:row>33</xdr:row>
      <xdr:rowOff>123009</xdr:rowOff>
    </xdr:from>
    <xdr:to>
      <xdr:col>4</xdr:col>
      <xdr:colOff>360317</xdr:colOff>
      <xdr:row>35</xdr:row>
      <xdr:rowOff>90351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4FFECAFF-FC57-4972-84C0-DFC175DC5BC7}"/>
            </a:ext>
          </a:extLst>
        </xdr:cNvPr>
        <xdr:cNvSpPr txBox="1"/>
      </xdr:nvSpPr>
      <xdr:spPr>
        <a:xfrm>
          <a:off x="153489" y="5655129"/>
          <a:ext cx="2767148" cy="3026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Inps - l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ettura</a:t>
          </a:r>
          <a:r>
            <a:rPr lang="it-IT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dati 11 novembre </a:t>
          </a:r>
          <a:r>
            <a:rPr lang="it-IT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-stat-intra\data\piani%20di%20spoglio_e_doc\05_pds_III_pop\DCIS\SAN\SAN_A_burgio_DEF\DCIS_OSPDISTPSICHRES_ospedaliz_disturbi_psichici_luogo_residenza_DE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"/>
      <sheetName val="Territorio"/>
      <sheetName val="Tipo dato"/>
      <sheetName val="tipo di patologia"/>
      <sheetName val="Regime di ricovero"/>
      <sheetName val="Sesso"/>
      <sheetName val="Classe di età"/>
      <sheetName val="Stato civile"/>
      <sheetName val="Aggregati clinici di codice"/>
      <sheetName val="Anno"/>
      <sheetName val="Misura"/>
      <sheetName val="flag, note, file aggiunti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A469-26D1-4D56-A3C9-FED4ECE89680}">
  <sheetPr>
    <tabColor rgb="FF92D050"/>
    <pageSetUpPr fitToPage="1"/>
  </sheetPr>
  <dimension ref="A1:O37"/>
  <sheetViews>
    <sheetView topLeftCell="A19" zoomScaleNormal="100" zoomScaleSheetLayoutView="100" workbookViewId="0">
      <selection sqref="A1:O36"/>
    </sheetView>
  </sheetViews>
  <sheetFormatPr defaultColWidth="9.33203125" defaultRowHeight="13.2" x14ac:dyDescent="0.25"/>
  <cols>
    <col min="1" max="15" width="9.33203125" style="1"/>
    <col min="16" max="16" width="2" style="1" customWidth="1"/>
    <col min="17" max="16384" width="9.33203125" style="1"/>
  </cols>
  <sheetData>
    <row r="1" spans="1:15" x14ac:dyDescent="0.25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x14ac:dyDescent="0.2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x14ac:dyDescent="0.25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x14ac:dyDescent="0.2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1:15" x14ac:dyDescent="0.25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spans="1:15" x14ac:dyDescent="0.25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x14ac:dyDescent="0.25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5" x14ac:dyDescent="0.25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x14ac:dyDescent="0.2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x14ac:dyDescent="0.25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</row>
    <row r="12" spans="1:15" x14ac:dyDescent="0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</row>
    <row r="13" spans="1:15" x14ac:dyDescent="0.2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</row>
    <row r="14" spans="1:15" x14ac:dyDescent="0.25">
      <c r="A14" s="171"/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</row>
    <row r="15" spans="1:15" x14ac:dyDescent="0.25">
      <c r="A15" s="171"/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</row>
    <row r="16" spans="1:15" x14ac:dyDescent="0.25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x14ac:dyDescent="0.25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</row>
    <row r="18" spans="1:15" x14ac:dyDescent="0.25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</row>
    <row r="19" spans="1:15" x14ac:dyDescent="0.25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</row>
    <row r="20" spans="1:15" x14ac:dyDescent="0.25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</row>
    <row r="21" spans="1:15" x14ac:dyDescent="0.25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</row>
    <row r="22" spans="1:15" x14ac:dyDescent="0.25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</row>
    <row r="23" spans="1:15" x14ac:dyDescent="0.25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</row>
    <row r="24" spans="1:15" x14ac:dyDescent="0.25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</row>
    <row r="25" spans="1:15" x14ac:dyDescent="0.25">
      <c r="A25" s="171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</row>
    <row r="26" spans="1:15" x14ac:dyDescent="0.2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</row>
    <row r="27" spans="1:15" x14ac:dyDescent="0.25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</row>
    <row r="28" spans="1:15" x14ac:dyDescent="0.2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</row>
    <row r="29" spans="1:15" x14ac:dyDescent="0.25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</row>
    <row r="30" spans="1:15" x14ac:dyDescent="0.25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</row>
    <row r="31" spans="1:15" x14ac:dyDescent="0.25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5" x14ac:dyDescent="0.25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</row>
    <row r="33" spans="1:15" x14ac:dyDescent="0.25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15" x14ac:dyDescent="0.2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</row>
    <row r="35" spans="1:15" x14ac:dyDescent="0.25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</row>
    <row r="36" spans="1:15" x14ac:dyDescent="0.25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</row>
    <row r="37" spans="1:15" ht="8.1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AD251-E707-4316-8A0A-A39C94A63A51}">
  <dimension ref="A1:L48"/>
  <sheetViews>
    <sheetView zoomScale="95" zoomScaleNormal="95" workbookViewId="0">
      <selection sqref="A1:H1"/>
    </sheetView>
  </sheetViews>
  <sheetFormatPr defaultColWidth="12.33203125" defaultRowHeight="13.2" x14ac:dyDescent="0.3"/>
  <cols>
    <col min="1" max="1" width="24" style="112" bestFit="1" customWidth="1"/>
    <col min="2" max="2" width="14.44140625" style="112" bestFit="1" customWidth="1"/>
    <col min="3" max="3" width="18.5546875" style="112" customWidth="1"/>
    <col min="4" max="4" width="14.5546875" style="112" bestFit="1" customWidth="1"/>
    <col min="5" max="5" width="14.44140625" style="112" bestFit="1" customWidth="1"/>
    <col min="6" max="6" width="14.44140625" style="112" customWidth="1"/>
    <col min="7" max="7" width="16.6640625" style="112" bestFit="1" customWidth="1"/>
    <col min="8" max="8" width="14.5546875" style="112" bestFit="1" customWidth="1"/>
    <col min="9" max="16384" width="12.33203125" style="112"/>
  </cols>
  <sheetData>
    <row r="1" spans="1:12" s="108" customFormat="1" ht="24.75" customHeight="1" thickBot="1" x14ac:dyDescent="0.35">
      <c r="A1" s="172" t="s">
        <v>111</v>
      </c>
      <c r="B1" s="172"/>
      <c r="C1" s="172"/>
      <c r="D1" s="172"/>
      <c r="E1" s="172"/>
      <c r="F1" s="172"/>
      <c r="G1" s="172"/>
      <c r="H1" s="172"/>
    </row>
    <row r="2" spans="1:12" s="108" customFormat="1" ht="24.75" customHeight="1" thickTop="1" x14ac:dyDescent="0.3">
      <c r="A2" s="174" t="s">
        <v>58</v>
      </c>
      <c r="B2" s="203" t="s">
        <v>59</v>
      </c>
      <c r="C2" s="203"/>
      <c r="D2" s="203"/>
      <c r="E2" s="204" t="s">
        <v>60</v>
      </c>
      <c r="F2" s="204"/>
      <c r="G2" s="204"/>
      <c r="H2" s="204"/>
    </row>
    <row r="3" spans="1:12" s="108" customFormat="1" ht="58.2" customHeight="1" thickBot="1" x14ac:dyDescent="0.35">
      <c r="A3" s="175"/>
      <c r="B3" s="41" t="s">
        <v>61</v>
      </c>
      <c r="C3" s="41" t="s">
        <v>62</v>
      </c>
      <c r="D3" s="41" t="s">
        <v>63</v>
      </c>
      <c r="E3" s="41" t="s">
        <v>61</v>
      </c>
      <c r="F3" s="41" t="s">
        <v>64</v>
      </c>
      <c r="G3" s="41" t="s">
        <v>62</v>
      </c>
      <c r="H3" s="41" t="s">
        <v>63</v>
      </c>
    </row>
    <row r="4" spans="1:12" ht="25.5" customHeight="1" thickTop="1" x14ac:dyDescent="0.3">
      <c r="A4" s="109" t="s">
        <v>65</v>
      </c>
      <c r="B4" s="110">
        <v>81594</v>
      </c>
      <c r="C4" s="110">
        <v>24470351.109999776</v>
      </c>
      <c r="D4" s="111">
        <v>299.90380554942493</v>
      </c>
      <c r="E4" s="110">
        <v>0</v>
      </c>
      <c r="F4" s="110"/>
      <c r="G4" s="110">
        <v>0</v>
      </c>
      <c r="H4" s="111">
        <v>0</v>
      </c>
      <c r="K4" s="113"/>
      <c r="L4" s="113"/>
    </row>
    <row r="5" spans="1:12" ht="25.5" customHeight="1" x14ac:dyDescent="0.3">
      <c r="A5" s="114" t="s">
        <v>66</v>
      </c>
      <c r="B5" s="115">
        <v>93876</v>
      </c>
      <c r="C5" s="115">
        <v>29249029.739999868</v>
      </c>
      <c r="D5" s="116">
        <v>311.57089927137787</v>
      </c>
      <c r="E5" s="115">
        <v>0</v>
      </c>
      <c r="F5" s="115"/>
      <c r="G5" s="115">
        <v>0</v>
      </c>
      <c r="H5" s="115">
        <v>0</v>
      </c>
      <c r="K5" s="113"/>
      <c r="L5" s="113"/>
    </row>
    <row r="6" spans="1:12" ht="25.5" customHeight="1" x14ac:dyDescent="0.3">
      <c r="A6" s="109" t="s">
        <v>67</v>
      </c>
      <c r="B6" s="115">
        <v>143475</v>
      </c>
      <c r="C6" s="115">
        <v>44534965.270000219</v>
      </c>
      <c r="D6" s="116">
        <v>310.40226708485955</v>
      </c>
      <c r="E6" s="115">
        <v>0</v>
      </c>
      <c r="F6" s="115"/>
      <c r="G6" s="115">
        <v>0</v>
      </c>
      <c r="H6" s="115">
        <v>0</v>
      </c>
      <c r="K6" s="113"/>
      <c r="L6" s="113"/>
    </row>
    <row r="7" spans="1:12" ht="25.5" customHeight="1" x14ac:dyDescent="0.3">
      <c r="A7" s="114" t="s">
        <v>68</v>
      </c>
      <c r="B7" s="115">
        <v>183468</v>
      </c>
      <c r="C7" s="115">
        <v>56487547.430000715</v>
      </c>
      <c r="D7" s="116">
        <v>307.88773753461481</v>
      </c>
      <c r="E7" s="115">
        <v>0</v>
      </c>
      <c r="F7" s="115"/>
      <c r="G7" s="115">
        <v>0</v>
      </c>
      <c r="H7" s="115">
        <v>0</v>
      </c>
    </row>
    <row r="8" spans="1:12" ht="25.5" customHeight="1" x14ac:dyDescent="0.3">
      <c r="A8" s="109" t="s">
        <v>69</v>
      </c>
      <c r="B8" s="115">
        <v>224254</v>
      </c>
      <c r="C8" s="115">
        <v>70326247.360001951</v>
      </c>
      <c r="D8" s="116">
        <v>313.60086045288801</v>
      </c>
      <c r="E8" s="115">
        <v>0</v>
      </c>
      <c r="F8" s="115"/>
      <c r="G8" s="115">
        <v>0</v>
      </c>
      <c r="H8" s="115">
        <v>0</v>
      </c>
    </row>
    <row r="9" spans="1:12" ht="25.5" customHeight="1" x14ac:dyDescent="0.3">
      <c r="A9" s="114" t="s">
        <v>70</v>
      </c>
      <c r="B9" s="115">
        <v>243990</v>
      </c>
      <c r="C9" s="115">
        <v>76088954.860002458</v>
      </c>
      <c r="D9" s="116">
        <v>311.8527597852472</v>
      </c>
      <c r="E9" s="115">
        <v>0</v>
      </c>
      <c r="F9" s="115"/>
      <c r="G9" s="115">
        <v>0</v>
      </c>
      <c r="H9" s="115">
        <v>0</v>
      </c>
    </row>
    <row r="10" spans="1:12" ht="25.5" customHeight="1" x14ac:dyDescent="0.3">
      <c r="A10" s="109" t="s">
        <v>71</v>
      </c>
      <c r="B10" s="115">
        <v>276866</v>
      </c>
      <c r="C10" s="115">
        <v>83942149.150003314</v>
      </c>
      <c r="D10" s="116">
        <v>303.1869176786002</v>
      </c>
      <c r="E10" s="115">
        <v>0</v>
      </c>
      <c r="F10" s="115"/>
      <c r="G10" s="115">
        <v>0</v>
      </c>
      <c r="H10" s="115">
        <v>0</v>
      </c>
    </row>
    <row r="11" spans="1:12" ht="25.5" customHeight="1" x14ac:dyDescent="0.3">
      <c r="A11" s="114" t="s">
        <v>72</v>
      </c>
      <c r="B11" s="115">
        <v>315698</v>
      </c>
      <c r="C11" s="115">
        <v>94097345.900003761</v>
      </c>
      <c r="D11" s="116">
        <v>298.06126709704768</v>
      </c>
      <c r="E11" s="115">
        <v>0</v>
      </c>
      <c r="F11" s="115"/>
      <c r="G11" s="115">
        <v>0</v>
      </c>
      <c r="H11" s="115">
        <v>0</v>
      </c>
    </row>
    <row r="12" spans="1:12" ht="25.5" customHeight="1" x14ac:dyDescent="0.3">
      <c r="A12" s="109" t="s">
        <v>73</v>
      </c>
      <c r="B12" s="115">
        <v>318895</v>
      </c>
      <c r="C12" s="115">
        <v>93434681.320003748</v>
      </c>
      <c r="D12" s="116">
        <v>292.99512792613166</v>
      </c>
      <c r="E12" s="115">
        <v>0</v>
      </c>
      <c r="F12" s="115"/>
      <c r="G12" s="115">
        <v>0</v>
      </c>
      <c r="H12" s="115">
        <v>0</v>
      </c>
    </row>
    <row r="13" spans="1:12" ht="25.5" customHeight="1" x14ac:dyDescent="0.3">
      <c r="A13" s="114" t="s">
        <v>74</v>
      </c>
      <c r="B13" s="115">
        <v>334865</v>
      </c>
      <c r="C13" s="115">
        <v>97105891.880004093</v>
      </c>
      <c r="D13" s="116">
        <v>289.98519367507532</v>
      </c>
      <c r="E13" s="115">
        <v>0</v>
      </c>
      <c r="F13" s="115"/>
      <c r="G13" s="115">
        <v>0</v>
      </c>
      <c r="H13" s="115">
        <v>0</v>
      </c>
    </row>
    <row r="14" spans="1:12" ht="25.5" customHeight="1" x14ac:dyDescent="0.3">
      <c r="A14" s="109" t="s">
        <v>75</v>
      </c>
      <c r="B14" s="115">
        <v>342343</v>
      </c>
      <c r="C14" s="115">
        <v>97484126.120004728</v>
      </c>
      <c r="D14" s="116">
        <v>284.75571610929603</v>
      </c>
      <c r="E14" s="115">
        <v>0</v>
      </c>
      <c r="F14" s="115"/>
      <c r="G14" s="115">
        <v>0</v>
      </c>
      <c r="H14" s="115">
        <v>0</v>
      </c>
    </row>
    <row r="15" spans="1:12" ht="25.5" customHeight="1" x14ac:dyDescent="0.3">
      <c r="A15" s="109" t="s">
        <v>76</v>
      </c>
      <c r="B15" s="115">
        <v>356997</v>
      </c>
      <c r="C15" s="115">
        <v>101411460.25000498</v>
      </c>
      <c r="D15" s="116">
        <v>284.06810211291685</v>
      </c>
      <c r="E15" s="115">
        <v>0</v>
      </c>
      <c r="F15" s="115"/>
      <c r="G15" s="115">
        <v>0</v>
      </c>
      <c r="H15" s="115">
        <v>0</v>
      </c>
    </row>
    <row r="16" spans="1:12" ht="25.5" customHeight="1" x14ac:dyDescent="0.3">
      <c r="A16" s="109" t="s">
        <v>77</v>
      </c>
      <c r="B16" s="115">
        <v>348573</v>
      </c>
      <c r="C16" s="115">
        <v>99348589.920003042</v>
      </c>
      <c r="D16" s="116">
        <v>285.01516158739503</v>
      </c>
      <c r="E16" s="115">
        <v>0</v>
      </c>
      <c r="F16" s="115"/>
      <c r="G16" s="115">
        <v>0</v>
      </c>
      <c r="H16" s="115">
        <v>0</v>
      </c>
    </row>
    <row r="17" spans="1:8" ht="25.5" customHeight="1" x14ac:dyDescent="0.3">
      <c r="A17" s="109" t="s">
        <v>78</v>
      </c>
      <c r="B17" s="115">
        <v>287373</v>
      </c>
      <c r="C17" s="115">
        <v>82377014.62000148</v>
      </c>
      <c r="D17" s="116">
        <v>286.65537339973304</v>
      </c>
      <c r="E17" s="115">
        <v>0</v>
      </c>
      <c r="F17" s="115"/>
      <c r="G17" s="115">
        <v>0</v>
      </c>
      <c r="H17" s="115">
        <v>0</v>
      </c>
    </row>
    <row r="18" spans="1:8" ht="25.5" customHeight="1" x14ac:dyDescent="0.3">
      <c r="A18" s="109" t="s">
        <v>79</v>
      </c>
      <c r="B18" s="115">
        <v>306069</v>
      </c>
      <c r="C18" s="115">
        <v>86716451.920002177</v>
      </c>
      <c r="D18" s="116">
        <v>283.32321117134427</v>
      </c>
      <c r="E18" s="115">
        <v>0</v>
      </c>
      <c r="F18" s="115"/>
      <c r="G18" s="115">
        <v>0</v>
      </c>
      <c r="H18" s="115">
        <v>0</v>
      </c>
    </row>
    <row r="19" spans="1:8" ht="25.5" customHeight="1" x14ac:dyDescent="0.3">
      <c r="A19" s="109" t="s">
        <v>80</v>
      </c>
      <c r="B19" s="115">
        <v>166807</v>
      </c>
      <c r="C19" s="115">
        <v>50326229.919999301</v>
      </c>
      <c r="D19" s="116">
        <v>301.70334530325044</v>
      </c>
      <c r="E19" s="115">
        <v>570596</v>
      </c>
      <c r="F19" s="205">
        <v>1108361</v>
      </c>
      <c r="G19" s="115">
        <v>283949721.91000342</v>
      </c>
      <c r="H19" s="116">
        <v>497.64</v>
      </c>
    </row>
    <row r="20" spans="1:8" ht="25.5" customHeight="1" x14ac:dyDescent="0.3">
      <c r="A20" s="109" t="s">
        <v>81</v>
      </c>
      <c r="B20" s="115">
        <v>133863</v>
      </c>
      <c r="C20" s="115">
        <v>40264734.929998785</v>
      </c>
      <c r="D20" s="116">
        <v>300.79062123214618</v>
      </c>
      <c r="E20" s="115">
        <v>724808</v>
      </c>
      <c r="F20" s="206"/>
      <c r="G20" s="115">
        <v>359304584.42000902</v>
      </c>
      <c r="H20" s="116">
        <v>495.72</v>
      </c>
    </row>
    <row r="21" spans="1:8" ht="25.5" customHeight="1" x14ac:dyDescent="0.3">
      <c r="A21" s="117" t="s">
        <v>82</v>
      </c>
      <c r="B21" s="115">
        <v>112763</v>
      </c>
      <c r="C21" s="115">
        <v>34318149.199999146</v>
      </c>
      <c r="D21" s="116">
        <v>304.33873877068851</v>
      </c>
      <c r="E21" s="115">
        <v>847924</v>
      </c>
      <c r="F21" s="206"/>
      <c r="G21" s="115">
        <v>402838315.55001175</v>
      </c>
      <c r="H21" s="116">
        <v>475.09</v>
      </c>
    </row>
    <row r="22" spans="1:8" ht="25.5" customHeight="1" x14ac:dyDescent="0.3">
      <c r="A22" s="117" t="s">
        <v>83</v>
      </c>
      <c r="B22" s="115">
        <v>93524</v>
      </c>
      <c r="C22" s="115">
        <v>28150316.549999408</v>
      </c>
      <c r="D22" s="116">
        <v>300.9956433642638</v>
      </c>
      <c r="E22" s="115">
        <v>887210</v>
      </c>
      <c r="F22" s="206"/>
      <c r="G22" s="115">
        <v>415804215.37000519</v>
      </c>
      <c r="H22" s="116">
        <v>468.66</v>
      </c>
    </row>
    <row r="23" spans="1:8" ht="25.5" customHeight="1" x14ac:dyDescent="0.3">
      <c r="A23" s="117" t="s">
        <v>84</v>
      </c>
      <c r="B23" s="115">
        <v>83800</v>
      </c>
      <c r="C23" s="115">
        <v>25527901.849999517</v>
      </c>
      <c r="D23" s="116">
        <v>304.62890035798949</v>
      </c>
      <c r="E23" s="115">
        <v>933466</v>
      </c>
      <c r="F23" s="206"/>
      <c r="G23" s="115">
        <v>440638899.76000535</v>
      </c>
      <c r="H23" s="116">
        <v>472.05</v>
      </c>
    </row>
    <row r="24" spans="1:8" ht="25.5" customHeight="1" x14ac:dyDescent="0.3">
      <c r="A24" s="117" t="s">
        <v>85</v>
      </c>
      <c r="B24" s="115">
        <v>70726</v>
      </c>
      <c r="C24" s="115">
        <v>20956501.589999691</v>
      </c>
      <c r="D24" s="116">
        <v>296.3054829906921</v>
      </c>
      <c r="E24" s="115">
        <v>946552</v>
      </c>
      <c r="F24" s="206"/>
      <c r="G24" s="115">
        <v>444357266.9200058</v>
      </c>
      <c r="H24" s="116">
        <v>469.45</v>
      </c>
    </row>
    <row r="25" spans="1:8" ht="25.5" customHeight="1" x14ac:dyDescent="0.3">
      <c r="A25" s="117" t="s">
        <v>86</v>
      </c>
      <c r="B25" s="115">
        <v>58453</v>
      </c>
      <c r="C25" s="115">
        <v>17153815.809999768</v>
      </c>
      <c r="D25" s="116">
        <v>293.46339469316831</v>
      </c>
      <c r="E25" s="115">
        <v>981563</v>
      </c>
      <c r="F25" s="206"/>
      <c r="G25" s="115">
        <v>463240616.17001128</v>
      </c>
      <c r="H25" s="116">
        <v>471.94</v>
      </c>
    </row>
    <row r="26" spans="1:8" ht="25.5" customHeight="1" x14ac:dyDescent="0.3">
      <c r="A26" s="117" t="s">
        <v>87</v>
      </c>
      <c r="B26" s="115">
        <v>50525</v>
      </c>
      <c r="C26" s="115">
        <v>14658271.019999824</v>
      </c>
      <c r="D26" s="116">
        <v>290.11916912419247</v>
      </c>
      <c r="E26" s="115">
        <v>999484</v>
      </c>
      <c r="F26" s="206"/>
      <c r="G26" s="115">
        <v>499369730.43000603</v>
      </c>
      <c r="H26" s="116">
        <v>499.63</v>
      </c>
    </row>
    <row r="27" spans="1:8" ht="25.5" customHeight="1" x14ac:dyDescent="0.3">
      <c r="A27" s="117" t="s">
        <v>88</v>
      </c>
      <c r="B27" s="115">
        <v>44259</v>
      </c>
      <c r="C27" s="115">
        <v>12752042.909999864</v>
      </c>
      <c r="D27" s="116">
        <v>288.12315935741577</v>
      </c>
      <c r="E27" s="115">
        <v>1024851</v>
      </c>
      <c r="F27" s="207"/>
      <c r="G27" s="115">
        <v>565070202.17000723</v>
      </c>
      <c r="H27" s="116">
        <v>551.37</v>
      </c>
    </row>
    <row r="28" spans="1:8" ht="25.5" customHeight="1" x14ac:dyDescent="0.3">
      <c r="A28" s="117" t="s">
        <v>89</v>
      </c>
      <c r="B28" s="115">
        <v>30923</v>
      </c>
      <c r="C28" s="115">
        <v>8881596.7199999187</v>
      </c>
      <c r="D28" s="116">
        <v>287.21652879733267</v>
      </c>
      <c r="E28" s="118">
        <v>1039184</v>
      </c>
      <c r="F28" s="206">
        <v>1472554</v>
      </c>
      <c r="G28" s="119">
        <v>532700653.72000623</v>
      </c>
      <c r="H28" s="116">
        <v>512.61</v>
      </c>
    </row>
    <row r="29" spans="1:8" ht="25.5" customHeight="1" x14ac:dyDescent="0.3">
      <c r="A29" s="117" t="s">
        <v>90</v>
      </c>
      <c r="B29" s="115">
        <v>22119</v>
      </c>
      <c r="C29" s="115">
        <v>6522326.5699999835</v>
      </c>
      <c r="D29" s="116">
        <v>294.8743871784431</v>
      </c>
      <c r="E29" s="118">
        <v>941515</v>
      </c>
      <c r="F29" s="206"/>
      <c r="G29" s="119">
        <v>504141343.63000417</v>
      </c>
      <c r="H29" s="116">
        <v>535.46</v>
      </c>
    </row>
    <row r="30" spans="1:8" ht="25.5" customHeight="1" x14ac:dyDescent="0.3">
      <c r="A30" s="117" t="s">
        <v>91</v>
      </c>
      <c r="B30" s="115">
        <v>17255</v>
      </c>
      <c r="C30" s="115">
        <v>5079141.1700000046</v>
      </c>
      <c r="D30" s="116">
        <v>294.35764532019732</v>
      </c>
      <c r="E30" s="118">
        <v>1014885</v>
      </c>
      <c r="F30" s="206"/>
      <c r="G30" s="119">
        <v>540460504.90000665</v>
      </c>
      <c r="H30" s="116">
        <v>532.53</v>
      </c>
    </row>
    <row r="31" spans="1:8" ht="25.5" customHeight="1" x14ac:dyDescent="0.3">
      <c r="A31" s="117" t="s">
        <v>92</v>
      </c>
      <c r="B31" s="120">
        <v>12546</v>
      </c>
      <c r="C31" s="120">
        <v>3692934.7300000037</v>
      </c>
      <c r="D31" s="121">
        <v>294.3515646421173</v>
      </c>
      <c r="E31" s="122">
        <v>1066441</v>
      </c>
      <c r="F31" s="206"/>
      <c r="G31" s="119">
        <v>571937836.75000966</v>
      </c>
      <c r="H31" s="116">
        <v>536.30999999999995</v>
      </c>
    </row>
    <row r="32" spans="1:8" ht="25.5" customHeight="1" x14ac:dyDescent="0.3">
      <c r="A32" s="117" t="s">
        <v>93</v>
      </c>
      <c r="B32" s="120">
        <v>8313</v>
      </c>
      <c r="C32" s="120">
        <v>2460688.2100000014</v>
      </c>
      <c r="D32" s="121">
        <v>296.00483700228574</v>
      </c>
      <c r="E32" s="122">
        <v>1117489</v>
      </c>
      <c r="F32" s="206"/>
      <c r="G32" s="119">
        <v>603100954.89001691</v>
      </c>
      <c r="H32" s="116">
        <v>539.69000000000005</v>
      </c>
    </row>
    <row r="33" spans="1:11" ht="25.5" customHeight="1" x14ac:dyDescent="0.3">
      <c r="A33" s="117" t="s">
        <v>94</v>
      </c>
      <c r="B33" s="115">
        <v>5560</v>
      </c>
      <c r="C33" s="115">
        <v>1679171.7600000014</v>
      </c>
      <c r="D33" s="116">
        <v>302.00930935251824</v>
      </c>
      <c r="E33" s="115">
        <v>1166730</v>
      </c>
      <c r="F33" s="206"/>
      <c r="G33" s="123">
        <v>630669795.46002364</v>
      </c>
      <c r="H33" s="116">
        <v>540.54</v>
      </c>
      <c r="I33" s="124"/>
    </row>
    <row r="34" spans="1:11" ht="25.5" customHeight="1" x14ac:dyDescent="0.3">
      <c r="A34" s="117" t="s">
        <v>95</v>
      </c>
      <c r="B34" s="118">
        <v>3984</v>
      </c>
      <c r="C34" s="115">
        <v>1224197.5000000005</v>
      </c>
      <c r="D34" s="125">
        <v>307.27848895582343</v>
      </c>
      <c r="E34" s="115">
        <v>1202265</v>
      </c>
      <c r="F34" s="206"/>
      <c r="G34" s="123">
        <v>645657915.16002107</v>
      </c>
      <c r="H34" s="116">
        <v>537.03</v>
      </c>
      <c r="I34" s="124"/>
    </row>
    <row r="35" spans="1:11" ht="25.5" customHeight="1" x14ac:dyDescent="0.3">
      <c r="A35" s="126" t="s">
        <v>96</v>
      </c>
      <c r="B35" s="115">
        <v>3150</v>
      </c>
      <c r="C35" s="115">
        <v>989214.71000000031</v>
      </c>
      <c r="D35" s="116">
        <v>314.03641587301598</v>
      </c>
      <c r="E35" s="115">
        <v>1238058</v>
      </c>
      <c r="F35" s="206"/>
      <c r="G35" s="119">
        <v>664322898.57001615</v>
      </c>
      <c r="H35" s="116">
        <v>536.58000000000004</v>
      </c>
      <c r="I35" s="124"/>
    </row>
    <row r="36" spans="1:11" ht="25.5" customHeight="1" x14ac:dyDescent="0.3">
      <c r="A36" s="117" t="s">
        <v>97</v>
      </c>
      <c r="B36" s="120">
        <v>0</v>
      </c>
      <c r="C36" s="120">
        <v>0</v>
      </c>
      <c r="D36" s="121">
        <v>0</v>
      </c>
      <c r="E36" s="120">
        <v>1246732</v>
      </c>
      <c r="F36" s="206"/>
      <c r="G36" s="127">
        <v>674491015.050017</v>
      </c>
      <c r="H36" s="121">
        <v>541.01</v>
      </c>
      <c r="I36" s="124"/>
    </row>
    <row r="37" spans="1:11" ht="25.5" customHeight="1" x14ac:dyDescent="0.3">
      <c r="A37" s="128" t="s">
        <v>98</v>
      </c>
      <c r="B37" s="129">
        <v>0</v>
      </c>
      <c r="C37" s="129">
        <v>0</v>
      </c>
      <c r="D37" s="130">
        <v>0</v>
      </c>
      <c r="E37" s="129">
        <v>904141</v>
      </c>
      <c r="F37" s="208"/>
      <c r="G37" s="131">
        <v>460055156.25001723</v>
      </c>
      <c r="H37" s="130">
        <v>508.83</v>
      </c>
      <c r="I37" s="124"/>
    </row>
    <row r="38" spans="1:11" ht="25.5" customHeight="1" x14ac:dyDescent="0.3">
      <c r="A38" s="117" t="s">
        <v>99</v>
      </c>
      <c r="B38" s="193" t="s">
        <v>100</v>
      </c>
      <c r="C38" s="194"/>
      <c r="D38" s="195"/>
      <c r="E38" s="196">
        <v>992310.21052631584</v>
      </c>
      <c r="F38" s="197"/>
      <c r="G38" s="197"/>
      <c r="H38" s="197"/>
      <c r="I38" s="124"/>
    </row>
    <row r="39" spans="1:11" ht="25.5" customHeight="1" thickBot="1" x14ac:dyDescent="0.35">
      <c r="A39" s="132" t="s">
        <v>38</v>
      </c>
      <c r="B39" s="198">
        <v>295.52853709075117</v>
      </c>
      <c r="C39" s="199"/>
      <c r="D39" s="200"/>
      <c r="E39" s="201">
        <v>514.59</v>
      </c>
      <c r="F39" s="202"/>
      <c r="G39" s="202"/>
      <c r="H39" s="202"/>
      <c r="I39" s="124"/>
      <c r="J39" s="133"/>
    </row>
    <row r="40" spans="1:11" ht="13.8" thickTop="1" x14ac:dyDescent="0.3">
      <c r="A40" s="134"/>
      <c r="C40" s="135"/>
      <c r="G40" s="135"/>
    </row>
    <row r="41" spans="1:11" ht="14.4" x14ac:dyDescent="0.3">
      <c r="A41" s="112" t="s">
        <v>101</v>
      </c>
      <c r="C41" s="135"/>
      <c r="D41" s="136"/>
      <c r="G41" s="135"/>
      <c r="H41" s="136"/>
    </row>
    <row r="42" spans="1:11" s="134" customFormat="1" x14ac:dyDescent="0.3">
      <c r="A42" s="112" t="s">
        <v>102</v>
      </c>
      <c r="B42" s="137"/>
      <c r="E42" s="137"/>
      <c r="F42" s="137"/>
    </row>
    <row r="43" spans="1:11" s="134" customFormat="1" ht="12.6" x14ac:dyDescent="0.3">
      <c r="B43" s="138"/>
      <c r="C43" s="138"/>
      <c r="E43" s="138"/>
      <c r="F43" s="138"/>
      <c r="G43" s="138"/>
      <c r="I43" s="139"/>
      <c r="J43" s="138"/>
      <c r="K43" s="139"/>
    </row>
    <row r="44" spans="1:11" s="134" customFormat="1" ht="12.6" x14ac:dyDescent="0.3">
      <c r="I44" s="139"/>
    </row>
    <row r="45" spans="1:11" s="134" customFormat="1" ht="12.6" x14ac:dyDescent="0.3">
      <c r="G45" s="140"/>
    </row>
    <row r="48" spans="1:11" x14ac:dyDescent="0.3">
      <c r="H48" s="135"/>
    </row>
  </sheetData>
  <mergeCells count="10">
    <mergeCell ref="B38:D38"/>
    <mergeCell ref="E38:H38"/>
    <mergeCell ref="B39:D39"/>
    <mergeCell ref="E39:H39"/>
    <mergeCell ref="A1:H1"/>
    <mergeCell ref="A2:A3"/>
    <mergeCell ref="B2:D2"/>
    <mergeCell ref="E2:H2"/>
    <mergeCell ref="F19:F27"/>
    <mergeCell ref="F28:F37"/>
  </mergeCells>
  <pageMargins left="0.7" right="0.7" top="0.75" bottom="0.75" header="0.3" footer="0.3"/>
  <pageSetup paperSize="9" scale="66" orientation="portrait" r:id="rId1"/>
  <rowBreaks count="1" manualBreakCount="1">
    <brk id="4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B9D3D-8FF5-4BAF-AE0E-767E0F11BC5B}">
  <sheetPr>
    <tabColor rgb="FF92D050"/>
    <pageSetUpPr fitToPage="1"/>
  </sheetPr>
  <dimension ref="A1:O37"/>
  <sheetViews>
    <sheetView tabSelected="1" topLeftCell="A19" zoomScaleNormal="100" zoomScaleSheetLayoutView="100" workbookViewId="0">
      <selection sqref="A1:O36"/>
    </sheetView>
  </sheetViews>
  <sheetFormatPr defaultColWidth="9.33203125" defaultRowHeight="13.2" x14ac:dyDescent="0.25"/>
  <cols>
    <col min="1" max="15" width="9.33203125" style="1"/>
    <col min="16" max="16" width="2" style="1" customWidth="1"/>
    <col min="17" max="16384" width="9.33203125" style="1"/>
  </cols>
  <sheetData>
    <row r="1" spans="1:15" x14ac:dyDescent="0.2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 x14ac:dyDescent="0.2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x14ac:dyDescent="0.2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x14ac:dyDescent="0.25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5" x14ac:dyDescent="0.2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</row>
    <row r="7" spans="1:15" x14ac:dyDescent="0.25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5" x14ac:dyDescent="0.25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5" x14ac:dyDescent="0.25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x14ac:dyDescent="0.2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15" x14ac:dyDescent="0.25">
      <c r="A11" s="209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5" x14ac:dyDescent="0.25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</row>
    <row r="13" spans="1:15" x14ac:dyDescent="0.25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1:15" x14ac:dyDescent="0.25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5" x14ac:dyDescent="0.25">
      <c r="A15" s="209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x14ac:dyDescent="0.25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5" x14ac:dyDescent="0.2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</row>
    <row r="18" spans="1:15" x14ac:dyDescent="0.2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1:15" x14ac:dyDescent="0.25">
      <c r="A19" s="209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1:15" x14ac:dyDescent="0.25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</row>
    <row r="21" spans="1:15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x14ac:dyDescent="0.2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x14ac:dyDescent="0.2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x14ac:dyDescent="0.2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</row>
    <row r="25" spans="1:15" x14ac:dyDescent="0.2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5" x14ac:dyDescent="0.2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5" x14ac:dyDescent="0.2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</row>
    <row r="28" spans="1:15" x14ac:dyDescent="0.2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</row>
    <row r="29" spans="1:15" x14ac:dyDescent="0.2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</row>
    <row r="30" spans="1:15" x14ac:dyDescent="0.25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</row>
    <row r="31" spans="1:15" x14ac:dyDescent="0.2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</row>
    <row r="32" spans="1:15" x14ac:dyDescent="0.25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</row>
    <row r="33" spans="1:15" x14ac:dyDescent="0.25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</row>
    <row r="34" spans="1:15" x14ac:dyDescent="0.25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</row>
    <row r="35" spans="1:15" x14ac:dyDescent="0.25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</row>
    <row r="36" spans="1:15" x14ac:dyDescent="0.25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</row>
    <row r="37" spans="1:15" ht="8.1" customHeight="1" x14ac:dyDescent="0.25"/>
  </sheetData>
  <mergeCells count="1">
    <mergeCell ref="A1:O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DE33A-645E-4C73-96F1-61B8DBFB1B6A}">
  <sheetPr>
    <pageSetUpPr fitToPage="1"/>
  </sheetPr>
  <dimension ref="A1:I32"/>
  <sheetViews>
    <sheetView zoomScale="84" zoomScaleNormal="84" workbookViewId="0">
      <selection sqref="A1:I1"/>
    </sheetView>
  </sheetViews>
  <sheetFormatPr defaultColWidth="9.33203125" defaultRowHeight="12.6" x14ac:dyDescent="0.2"/>
  <cols>
    <col min="1" max="1" width="28" style="2" bestFit="1" customWidth="1"/>
    <col min="2" max="9" width="15.33203125" style="2" customWidth="1"/>
    <col min="10" max="16384" width="9.33203125" style="2"/>
  </cols>
  <sheetData>
    <row r="1" spans="1:9" ht="33" customHeight="1" thickBot="1" x14ac:dyDescent="0.25">
      <c r="A1" s="172" t="s">
        <v>112</v>
      </c>
      <c r="B1" s="172"/>
      <c r="C1" s="172"/>
      <c r="D1" s="172"/>
      <c r="E1" s="172"/>
      <c r="F1" s="172"/>
      <c r="G1" s="172"/>
      <c r="H1" s="172"/>
      <c r="I1" s="172"/>
    </row>
    <row r="2" spans="1:9" ht="28.5" customHeight="1" thickTop="1" x14ac:dyDescent="0.2">
      <c r="A2" s="174" t="s">
        <v>0</v>
      </c>
      <c r="B2" s="203" t="s">
        <v>1</v>
      </c>
      <c r="C2" s="203"/>
      <c r="D2" s="203" t="s">
        <v>3</v>
      </c>
      <c r="E2" s="203"/>
      <c r="F2" s="203" t="s">
        <v>4</v>
      </c>
      <c r="G2" s="203"/>
      <c r="H2" s="203" t="s">
        <v>5</v>
      </c>
      <c r="I2" s="203"/>
    </row>
    <row r="3" spans="1:9" ht="48.75" customHeight="1" thickBot="1" x14ac:dyDescent="0.25">
      <c r="A3" s="175"/>
      <c r="B3" s="142" t="s">
        <v>113</v>
      </c>
      <c r="C3" s="142" t="s">
        <v>114</v>
      </c>
      <c r="D3" s="142" t="s">
        <v>113</v>
      </c>
      <c r="E3" s="142" t="s">
        <v>114</v>
      </c>
      <c r="F3" s="142" t="s">
        <v>113</v>
      </c>
      <c r="G3" s="142" t="s">
        <v>114</v>
      </c>
      <c r="H3" s="142" t="s">
        <v>113</v>
      </c>
      <c r="I3" s="142" t="s">
        <v>114</v>
      </c>
    </row>
    <row r="4" spans="1:9" ht="18.75" customHeight="1" thickTop="1" x14ac:dyDescent="0.2">
      <c r="A4" s="7" t="s">
        <v>6</v>
      </c>
      <c r="B4" s="10">
        <v>14754</v>
      </c>
      <c r="C4" s="10">
        <v>10099</v>
      </c>
      <c r="D4" s="10">
        <v>283</v>
      </c>
      <c r="E4" s="10">
        <v>2162</v>
      </c>
      <c r="F4" s="10">
        <v>21310</v>
      </c>
      <c r="G4" s="10">
        <v>6770</v>
      </c>
      <c r="H4" s="10">
        <v>36347</v>
      </c>
      <c r="I4" s="10">
        <v>19031</v>
      </c>
    </row>
    <row r="5" spans="1:9" s="12" customFormat="1" ht="18.75" customHeight="1" x14ac:dyDescent="0.2">
      <c r="A5" s="7" t="s">
        <v>7</v>
      </c>
      <c r="B5" s="10">
        <v>358</v>
      </c>
      <c r="C5" s="10">
        <v>225</v>
      </c>
      <c r="D5" s="10">
        <v>6</v>
      </c>
      <c r="E5" s="10">
        <v>42</v>
      </c>
      <c r="F5" s="10">
        <v>470</v>
      </c>
      <c r="G5" s="10">
        <v>154</v>
      </c>
      <c r="H5" s="10">
        <v>834</v>
      </c>
      <c r="I5" s="10">
        <v>421</v>
      </c>
    </row>
    <row r="6" spans="1:9" s="12" customFormat="1" ht="18.75" customHeight="1" x14ac:dyDescent="0.2">
      <c r="A6" s="7" t="s">
        <v>8</v>
      </c>
      <c r="B6" s="10">
        <v>28966</v>
      </c>
      <c r="C6" s="10">
        <v>19348</v>
      </c>
      <c r="D6" s="10">
        <v>787</v>
      </c>
      <c r="E6" s="10">
        <v>4310</v>
      </c>
      <c r="F6" s="10">
        <v>54289</v>
      </c>
      <c r="G6" s="10">
        <v>16588</v>
      </c>
      <c r="H6" s="10">
        <v>84042</v>
      </c>
      <c r="I6" s="10">
        <v>40246</v>
      </c>
    </row>
    <row r="7" spans="1:9" s="12" customFormat="1" ht="18.75" customHeight="1" x14ac:dyDescent="0.2">
      <c r="A7" s="7" t="s">
        <v>9</v>
      </c>
      <c r="B7" s="10">
        <v>1166</v>
      </c>
      <c r="C7" s="10">
        <v>731</v>
      </c>
      <c r="D7" s="10">
        <v>27</v>
      </c>
      <c r="E7" s="10">
        <v>140</v>
      </c>
      <c r="F7" s="10">
        <v>1828</v>
      </c>
      <c r="G7" s="10">
        <v>493</v>
      </c>
      <c r="H7" s="10">
        <v>3021</v>
      </c>
      <c r="I7" s="10">
        <v>1364</v>
      </c>
    </row>
    <row r="8" spans="1:9" s="12" customFormat="1" ht="18.75" customHeight="1" x14ac:dyDescent="0.2">
      <c r="A8" s="13" t="s">
        <v>10</v>
      </c>
      <c r="B8" s="16">
        <v>9933</v>
      </c>
      <c r="C8" s="16">
        <v>6996</v>
      </c>
      <c r="D8" s="16">
        <v>202</v>
      </c>
      <c r="E8" s="16">
        <v>1161</v>
      </c>
      <c r="F8" s="16">
        <v>16379</v>
      </c>
      <c r="G8" s="16">
        <v>4777</v>
      </c>
      <c r="H8" s="16">
        <v>26514</v>
      </c>
      <c r="I8" s="16">
        <v>12934</v>
      </c>
    </row>
    <row r="9" spans="1:9" s="12" customFormat="1" ht="18.75" customHeight="1" x14ac:dyDescent="0.2">
      <c r="A9" s="7" t="s">
        <v>11</v>
      </c>
      <c r="B9" s="16">
        <v>2840</v>
      </c>
      <c r="C9" s="16">
        <v>1928</v>
      </c>
      <c r="D9" s="16">
        <v>45</v>
      </c>
      <c r="E9" s="16">
        <v>280</v>
      </c>
      <c r="F9" s="16">
        <v>3571</v>
      </c>
      <c r="G9" s="16">
        <v>1083</v>
      </c>
      <c r="H9" s="16">
        <v>6456</v>
      </c>
      <c r="I9" s="16">
        <v>3291</v>
      </c>
    </row>
    <row r="10" spans="1:9" s="12" customFormat="1" ht="18.75" customHeight="1" x14ac:dyDescent="0.2">
      <c r="A10" s="7" t="s">
        <v>12</v>
      </c>
      <c r="B10" s="16">
        <v>5680</v>
      </c>
      <c r="C10" s="16">
        <v>3829</v>
      </c>
      <c r="D10" s="16">
        <v>97</v>
      </c>
      <c r="E10" s="16">
        <v>900</v>
      </c>
      <c r="F10" s="16">
        <v>7411</v>
      </c>
      <c r="G10" s="16">
        <v>3035</v>
      </c>
      <c r="H10" s="16">
        <v>13188</v>
      </c>
      <c r="I10" s="16">
        <v>7764</v>
      </c>
    </row>
    <row r="11" spans="1:9" s="12" customFormat="1" ht="18.75" customHeight="1" x14ac:dyDescent="0.2">
      <c r="A11" s="7" t="s">
        <v>13</v>
      </c>
      <c r="B11" s="16">
        <v>12590</v>
      </c>
      <c r="C11" s="16">
        <v>9326</v>
      </c>
      <c r="D11" s="16">
        <v>271</v>
      </c>
      <c r="E11" s="16">
        <v>1734</v>
      </c>
      <c r="F11" s="16">
        <v>19512</v>
      </c>
      <c r="G11" s="16">
        <v>6378</v>
      </c>
      <c r="H11" s="16">
        <v>32373</v>
      </c>
      <c r="I11" s="16">
        <v>17438</v>
      </c>
    </row>
    <row r="12" spans="1:9" s="12" customFormat="1" ht="18.75" customHeight="1" x14ac:dyDescent="0.2">
      <c r="A12" s="7" t="s">
        <v>14</v>
      </c>
      <c r="B12" s="10">
        <v>13069</v>
      </c>
      <c r="C12" s="10">
        <v>10055</v>
      </c>
      <c r="D12" s="10">
        <v>253</v>
      </c>
      <c r="E12" s="10">
        <v>1808</v>
      </c>
      <c r="F12" s="10">
        <v>17182</v>
      </c>
      <c r="G12" s="10">
        <v>6821</v>
      </c>
      <c r="H12" s="10">
        <v>30504</v>
      </c>
      <c r="I12" s="10">
        <v>18684</v>
      </c>
    </row>
    <row r="13" spans="1:9" s="12" customFormat="1" ht="18.75" customHeight="1" x14ac:dyDescent="0.2">
      <c r="A13" s="7" t="s">
        <v>15</v>
      </c>
      <c r="B13" s="19">
        <v>3476</v>
      </c>
      <c r="C13" s="19">
        <v>2703</v>
      </c>
      <c r="D13" s="19">
        <v>66</v>
      </c>
      <c r="E13" s="19">
        <v>543</v>
      </c>
      <c r="F13" s="19">
        <v>3676</v>
      </c>
      <c r="G13" s="19">
        <v>1339</v>
      </c>
      <c r="H13" s="19">
        <v>7218</v>
      </c>
      <c r="I13" s="19">
        <v>4585</v>
      </c>
    </row>
    <row r="14" spans="1:9" s="12" customFormat="1" ht="18.75" customHeight="1" x14ac:dyDescent="0.2">
      <c r="A14" s="7" t="s">
        <v>16</v>
      </c>
      <c r="B14" s="22">
        <v>5219</v>
      </c>
      <c r="C14" s="22">
        <v>4018</v>
      </c>
      <c r="D14" s="22">
        <v>57</v>
      </c>
      <c r="E14" s="22">
        <v>784</v>
      </c>
      <c r="F14" s="22">
        <v>7223</v>
      </c>
      <c r="G14" s="22">
        <v>2814</v>
      </c>
      <c r="H14" s="22">
        <v>12499</v>
      </c>
      <c r="I14" s="22">
        <v>7616</v>
      </c>
    </row>
    <row r="15" spans="1:9" s="12" customFormat="1" ht="18.75" customHeight="1" x14ac:dyDescent="0.2">
      <c r="A15" s="7" t="s">
        <v>17</v>
      </c>
      <c r="B15" s="16">
        <v>35303</v>
      </c>
      <c r="C15" s="16">
        <v>27894</v>
      </c>
      <c r="D15" s="16">
        <v>580</v>
      </c>
      <c r="E15" s="16">
        <v>6796</v>
      </c>
      <c r="F15" s="16">
        <v>36111</v>
      </c>
      <c r="G15" s="16">
        <v>15584</v>
      </c>
      <c r="H15" s="16">
        <v>71994</v>
      </c>
      <c r="I15" s="16">
        <v>50274</v>
      </c>
    </row>
    <row r="16" spans="1:9" s="12" customFormat="1" ht="18.75" customHeight="1" x14ac:dyDescent="0.2">
      <c r="A16" s="7" t="s">
        <v>18</v>
      </c>
      <c r="B16" s="16">
        <v>5844</v>
      </c>
      <c r="C16" s="16">
        <v>4930</v>
      </c>
      <c r="D16" s="16">
        <v>108</v>
      </c>
      <c r="E16" s="16">
        <v>1274</v>
      </c>
      <c r="F16" s="16">
        <v>5362</v>
      </c>
      <c r="G16" s="16">
        <v>3729</v>
      </c>
      <c r="H16" s="16">
        <v>11314</v>
      </c>
      <c r="I16" s="16">
        <v>9933</v>
      </c>
    </row>
    <row r="17" spans="1:9" s="12" customFormat="1" ht="18.75" customHeight="1" x14ac:dyDescent="0.2">
      <c r="A17" s="7" t="s">
        <v>19</v>
      </c>
      <c r="B17" s="16">
        <v>2126</v>
      </c>
      <c r="C17" s="16">
        <v>2058</v>
      </c>
      <c r="D17" s="16">
        <v>24</v>
      </c>
      <c r="E17" s="16">
        <v>419</v>
      </c>
      <c r="F17" s="16">
        <v>1432</v>
      </c>
      <c r="G17" s="16">
        <v>1203</v>
      </c>
      <c r="H17" s="16">
        <v>3582</v>
      </c>
      <c r="I17" s="16">
        <v>3680</v>
      </c>
    </row>
    <row r="18" spans="1:9" s="12" customFormat="1" ht="18.75" customHeight="1" x14ac:dyDescent="0.2">
      <c r="A18" s="7" t="s">
        <v>20</v>
      </c>
      <c r="B18" s="16">
        <v>49877</v>
      </c>
      <c r="C18" s="16">
        <v>41629</v>
      </c>
      <c r="D18" s="16">
        <v>536</v>
      </c>
      <c r="E18" s="16">
        <v>7603</v>
      </c>
      <c r="F18" s="16">
        <v>40925</v>
      </c>
      <c r="G18" s="16">
        <v>25466</v>
      </c>
      <c r="H18" s="16">
        <v>91338</v>
      </c>
      <c r="I18" s="16">
        <v>74698</v>
      </c>
    </row>
    <row r="19" spans="1:9" s="12" customFormat="1" ht="18.75" customHeight="1" x14ac:dyDescent="0.2">
      <c r="A19" s="7" t="s">
        <v>21</v>
      </c>
      <c r="B19" s="16">
        <v>23328</v>
      </c>
      <c r="C19" s="16">
        <v>20335</v>
      </c>
      <c r="D19" s="16">
        <v>182</v>
      </c>
      <c r="E19" s="16">
        <v>3795</v>
      </c>
      <c r="F19" s="16">
        <v>19627</v>
      </c>
      <c r="G19" s="16">
        <v>12697</v>
      </c>
      <c r="H19" s="16">
        <v>43137</v>
      </c>
      <c r="I19" s="16">
        <v>36827</v>
      </c>
    </row>
    <row r="20" spans="1:9" s="12" customFormat="1" ht="18.75" customHeight="1" x14ac:dyDescent="0.2">
      <c r="A20" s="7" t="s">
        <v>22</v>
      </c>
      <c r="B20" s="16">
        <v>4664</v>
      </c>
      <c r="C20" s="16">
        <v>4544</v>
      </c>
      <c r="D20" s="16">
        <v>34</v>
      </c>
      <c r="E20" s="16">
        <v>749</v>
      </c>
      <c r="F20" s="16">
        <v>2631</v>
      </c>
      <c r="G20" s="16">
        <v>1921</v>
      </c>
      <c r="H20" s="16">
        <v>7329</v>
      </c>
      <c r="I20" s="16">
        <v>7214</v>
      </c>
    </row>
    <row r="21" spans="1:9" s="12" customFormat="1" ht="18.75" customHeight="1" x14ac:dyDescent="0.2">
      <c r="A21" s="7" t="s">
        <v>23</v>
      </c>
      <c r="B21" s="19">
        <v>20261</v>
      </c>
      <c r="C21" s="19">
        <v>19429</v>
      </c>
      <c r="D21" s="19">
        <v>197</v>
      </c>
      <c r="E21" s="19">
        <v>4416</v>
      </c>
      <c r="F21" s="19">
        <v>13089</v>
      </c>
      <c r="G21" s="19">
        <v>12543</v>
      </c>
      <c r="H21" s="19">
        <v>33547</v>
      </c>
      <c r="I21" s="19">
        <v>36388</v>
      </c>
    </row>
    <row r="22" spans="1:9" ht="18.75" customHeight="1" x14ac:dyDescent="0.2">
      <c r="A22" s="7" t="s">
        <v>24</v>
      </c>
      <c r="B22" s="24">
        <v>44678</v>
      </c>
      <c r="C22" s="24">
        <v>40217</v>
      </c>
      <c r="D22" s="24">
        <v>371</v>
      </c>
      <c r="E22" s="24">
        <v>9188</v>
      </c>
      <c r="F22" s="24">
        <v>25308</v>
      </c>
      <c r="G22" s="24">
        <v>22349</v>
      </c>
      <c r="H22" s="24">
        <v>70357</v>
      </c>
      <c r="I22" s="24">
        <v>71754</v>
      </c>
    </row>
    <row r="23" spans="1:9" ht="18.75" customHeight="1" x14ac:dyDescent="0.2">
      <c r="A23" s="25" t="s">
        <v>25</v>
      </c>
      <c r="B23" s="24">
        <v>7074</v>
      </c>
      <c r="C23" s="24">
        <v>5699</v>
      </c>
      <c r="D23" s="24">
        <v>134</v>
      </c>
      <c r="E23" s="24">
        <v>1450</v>
      </c>
      <c r="F23" s="24">
        <v>7161</v>
      </c>
      <c r="G23" s="24">
        <v>4226</v>
      </c>
      <c r="H23" s="24">
        <v>14369</v>
      </c>
      <c r="I23" s="24">
        <v>11375</v>
      </c>
    </row>
    <row r="24" spans="1:9" ht="18.75" customHeight="1" x14ac:dyDescent="0.2">
      <c r="A24" s="27" t="s">
        <v>26</v>
      </c>
      <c r="B24" s="32">
        <v>291206</v>
      </c>
      <c r="C24" s="32">
        <v>235993</v>
      </c>
      <c r="D24" s="31">
        <v>4260</v>
      </c>
      <c r="E24" s="31">
        <v>49554</v>
      </c>
      <c r="F24" s="31">
        <v>304497</v>
      </c>
      <c r="G24" s="31">
        <v>149970</v>
      </c>
      <c r="H24" s="31">
        <v>599963</v>
      </c>
      <c r="I24" s="31">
        <v>435517</v>
      </c>
    </row>
    <row r="25" spans="1:9" ht="18.75" customHeight="1" x14ac:dyDescent="0.2">
      <c r="A25" s="25" t="s">
        <v>27</v>
      </c>
      <c r="B25" s="24">
        <v>76287</v>
      </c>
      <c r="C25" s="24">
        <v>52482</v>
      </c>
      <c r="D25" s="24">
        <v>1718</v>
      </c>
      <c r="E25" s="24">
        <v>10729</v>
      </c>
      <c r="F25" s="24">
        <v>124770</v>
      </c>
      <c r="G25" s="24">
        <v>39278</v>
      </c>
      <c r="H25" s="24">
        <v>202775</v>
      </c>
      <c r="I25" s="24">
        <v>102489</v>
      </c>
    </row>
    <row r="26" spans="1:9" ht="18.75" customHeight="1" x14ac:dyDescent="0.2">
      <c r="A26" s="25" t="s">
        <v>28</v>
      </c>
      <c r="B26" s="24">
        <v>57067</v>
      </c>
      <c r="C26" s="24">
        <v>44670</v>
      </c>
      <c r="D26" s="24">
        <v>956</v>
      </c>
      <c r="E26" s="24">
        <v>9931</v>
      </c>
      <c r="F26" s="24">
        <v>64192</v>
      </c>
      <c r="G26" s="24">
        <v>26558</v>
      </c>
      <c r="H26" s="24">
        <v>122215</v>
      </c>
      <c r="I26" s="24">
        <v>81159</v>
      </c>
    </row>
    <row r="27" spans="1:9" ht="18.75" customHeight="1" thickBot="1" x14ac:dyDescent="0.25">
      <c r="A27" s="33" t="s">
        <v>29</v>
      </c>
      <c r="B27" s="36">
        <v>157852</v>
      </c>
      <c r="C27" s="36">
        <v>138841</v>
      </c>
      <c r="D27" s="36">
        <v>1586</v>
      </c>
      <c r="E27" s="36">
        <v>28894</v>
      </c>
      <c r="F27" s="36">
        <v>115535</v>
      </c>
      <c r="G27" s="36">
        <v>84134</v>
      </c>
      <c r="H27" s="36">
        <v>274973</v>
      </c>
      <c r="I27" s="36">
        <v>251869</v>
      </c>
    </row>
    <row r="28" spans="1:9" ht="13.2" thickTop="1" x14ac:dyDescent="0.2">
      <c r="A28" s="37"/>
    </row>
    <row r="29" spans="1:9" x14ac:dyDescent="0.2">
      <c r="B29" s="38"/>
    </row>
    <row r="30" spans="1:9" x14ac:dyDescent="0.2">
      <c r="B30" s="38"/>
    </row>
    <row r="31" spans="1:9" x14ac:dyDescent="0.2">
      <c r="B31" s="38"/>
    </row>
    <row r="32" spans="1:9" x14ac:dyDescent="0.2">
      <c r="B32" s="38"/>
    </row>
  </sheetData>
  <mergeCells count="6">
    <mergeCell ref="A1:I1"/>
    <mergeCell ref="A2:A3"/>
    <mergeCell ref="B2:C2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CD104-EEAE-42DB-B2F7-0E1AB7F8AE68}">
  <sheetPr>
    <pageSetUpPr fitToPage="1"/>
  </sheetPr>
  <dimension ref="A1:G59"/>
  <sheetViews>
    <sheetView zoomScale="98" zoomScaleNormal="98" zoomScaleSheetLayoutView="100" workbookViewId="0">
      <selection sqref="A1:G1"/>
    </sheetView>
  </sheetViews>
  <sheetFormatPr defaultColWidth="9.33203125" defaultRowHeight="10.199999999999999" x14ac:dyDescent="0.3"/>
  <cols>
    <col min="1" max="1" width="35.5546875" style="40" customWidth="1"/>
    <col min="2" max="4" width="19.33203125" style="40" customWidth="1"/>
    <col min="5" max="5" width="19.33203125" style="58" customWidth="1"/>
    <col min="6" max="7" width="19.33203125" style="40" customWidth="1"/>
    <col min="8" max="16384" width="9.33203125" style="40"/>
  </cols>
  <sheetData>
    <row r="1" spans="1:7" ht="25.5" customHeight="1" thickBot="1" x14ac:dyDescent="0.35">
      <c r="A1" s="172" t="s">
        <v>115</v>
      </c>
      <c r="B1" s="172"/>
      <c r="C1" s="172"/>
      <c r="D1" s="172"/>
      <c r="E1" s="172"/>
      <c r="F1" s="172"/>
      <c r="G1" s="172"/>
    </row>
    <row r="2" spans="1:7" ht="25.5" customHeight="1" thickTop="1" x14ac:dyDescent="0.3">
      <c r="A2" s="210" t="s">
        <v>30</v>
      </c>
      <c r="B2" s="203" t="s">
        <v>113</v>
      </c>
      <c r="C2" s="203"/>
      <c r="D2" s="203"/>
      <c r="E2" s="203" t="s">
        <v>114</v>
      </c>
      <c r="F2" s="203"/>
      <c r="G2" s="203"/>
    </row>
    <row r="3" spans="1:7" ht="48.75" customHeight="1" thickBot="1" x14ac:dyDescent="0.35">
      <c r="A3" s="211"/>
      <c r="B3" s="41" t="s">
        <v>37</v>
      </c>
      <c r="C3" s="41" t="s">
        <v>34</v>
      </c>
      <c r="D3" s="41" t="s">
        <v>35</v>
      </c>
      <c r="E3" s="41" t="s">
        <v>37</v>
      </c>
      <c r="F3" s="41" t="s">
        <v>34</v>
      </c>
      <c r="G3" s="41" t="s">
        <v>35</v>
      </c>
    </row>
    <row r="4" spans="1:7" ht="21.75" customHeight="1" thickTop="1" x14ac:dyDescent="0.3">
      <c r="A4" s="25" t="s">
        <v>6</v>
      </c>
      <c r="B4" s="42">
        <v>14754</v>
      </c>
      <c r="C4" s="42">
        <v>33486</v>
      </c>
      <c r="D4" s="43">
        <v>534.33000000000004</v>
      </c>
      <c r="E4" s="42">
        <v>10099</v>
      </c>
      <c r="F4" s="42">
        <v>20990</v>
      </c>
      <c r="G4" s="43">
        <v>520.07000000000005</v>
      </c>
    </row>
    <row r="5" spans="1:7" ht="21.75" customHeight="1" x14ac:dyDescent="0.3">
      <c r="A5" s="25" t="s">
        <v>7</v>
      </c>
      <c r="B5" s="42">
        <v>358</v>
      </c>
      <c r="C5" s="42">
        <v>804</v>
      </c>
      <c r="D5" s="43">
        <v>530.08000000000004</v>
      </c>
      <c r="E5" s="42">
        <v>225</v>
      </c>
      <c r="F5" s="42">
        <v>489</v>
      </c>
      <c r="G5" s="43">
        <v>530.13</v>
      </c>
    </row>
    <row r="6" spans="1:7" ht="21.75" customHeight="1" x14ac:dyDescent="0.3">
      <c r="A6" s="25" t="s">
        <v>8</v>
      </c>
      <c r="B6" s="42">
        <v>28966</v>
      </c>
      <c r="C6" s="42">
        <v>71124</v>
      </c>
      <c r="D6" s="43">
        <v>545.80999999999995</v>
      </c>
      <c r="E6" s="42">
        <v>19348</v>
      </c>
      <c r="F6" s="42">
        <v>43257</v>
      </c>
      <c r="G6" s="43">
        <v>531.45000000000005</v>
      </c>
    </row>
    <row r="7" spans="1:7" ht="21.75" customHeight="1" x14ac:dyDescent="0.3">
      <c r="A7" s="25" t="s">
        <v>9</v>
      </c>
      <c r="B7" s="42">
        <v>1166</v>
      </c>
      <c r="C7" s="42">
        <v>2859</v>
      </c>
      <c r="D7" s="43">
        <v>540.44000000000005</v>
      </c>
      <c r="E7" s="42">
        <v>731</v>
      </c>
      <c r="F7" s="42">
        <v>1671</v>
      </c>
      <c r="G7" s="43">
        <v>530.07000000000005</v>
      </c>
    </row>
    <row r="8" spans="1:7" ht="21.75" customHeight="1" x14ac:dyDescent="0.3">
      <c r="A8" s="44" t="s">
        <v>10</v>
      </c>
      <c r="B8" s="45">
        <v>9933</v>
      </c>
      <c r="C8" s="45">
        <v>22618</v>
      </c>
      <c r="D8" s="46">
        <v>534.72</v>
      </c>
      <c r="E8" s="45">
        <v>6996</v>
      </c>
      <c r="F8" s="45">
        <v>14698</v>
      </c>
      <c r="G8" s="46">
        <v>521.03</v>
      </c>
    </row>
    <row r="9" spans="1:7" ht="21.75" customHeight="1" x14ac:dyDescent="0.3">
      <c r="A9" s="25" t="s">
        <v>11</v>
      </c>
      <c r="B9" s="45">
        <v>2840</v>
      </c>
      <c r="C9" s="45">
        <v>6029</v>
      </c>
      <c r="D9" s="46">
        <v>520.01</v>
      </c>
      <c r="E9" s="45">
        <v>1928</v>
      </c>
      <c r="F9" s="45">
        <v>3842</v>
      </c>
      <c r="G9" s="46">
        <v>508.65</v>
      </c>
    </row>
    <row r="10" spans="1:7" ht="21.75" customHeight="1" x14ac:dyDescent="0.3">
      <c r="A10" s="25" t="s">
        <v>12</v>
      </c>
      <c r="B10" s="45">
        <v>5680</v>
      </c>
      <c r="C10" s="45">
        <v>11946</v>
      </c>
      <c r="D10" s="46">
        <v>520.92999999999995</v>
      </c>
      <c r="E10" s="45">
        <v>3829</v>
      </c>
      <c r="F10" s="45">
        <v>7483</v>
      </c>
      <c r="G10" s="46">
        <v>507.35</v>
      </c>
    </row>
    <row r="11" spans="1:7" ht="21.75" customHeight="1" x14ac:dyDescent="0.3">
      <c r="A11" s="25" t="s">
        <v>13</v>
      </c>
      <c r="B11" s="45">
        <v>12590</v>
      </c>
      <c r="C11" s="45">
        <v>28200</v>
      </c>
      <c r="D11" s="46">
        <v>527.54</v>
      </c>
      <c r="E11" s="45">
        <v>9326</v>
      </c>
      <c r="F11" s="45">
        <v>19041</v>
      </c>
      <c r="G11" s="46">
        <v>513.37</v>
      </c>
    </row>
    <row r="12" spans="1:7" ht="21.75" customHeight="1" x14ac:dyDescent="0.3">
      <c r="A12" s="25" t="s">
        <v>14</v>
      </c>
      <c r="B12" s="42">
        <v>13069</v>
      </c>
      <c r="C12" s="42">
        <v>28046</v>
      </c>
      <c r="D12" s="43">
        <v>526.9</v>
      </c>
      <c r="E12" s="42">
        <v>10055</v>
      </c>
      <c r="F12" s="42">
        <v>19953</v>
      </c>
      <c r="G12" s="43">
        <v>512.34</v>
      </c>
    </row>
    <row r="13" spans="1:7" ht="21.75" customHeight="1" x14ac:dyDescent="0.3">
      <c r="A13" s="25" t="s">
        <v>15</v>
      </c>
      <c r="B13" s="47">
        <v>3476</v>
      </c>
      <c r="C13" s="47">
        <v>7499</v>
      </c>
      <c r="D13" s="48">
        <v>530.1</v>
      </c>
      <c r="E13" s="47">
        <v>2703</v>
      </c>
      <c r="F13" s="47">
        <v>5546</v>
      </c>
      <c r="G13" s="48">
        <v>520.05999999999995</v>
      </c>
    </row>
    <row r="14" spans="1:7" ht="21.75" customHeight="1" x14ac:dyDescent="0.3">
      <c r="A14" s="25" t="s">
        <v>16</v>
      </c>
      <c r="B14" s="49">
        <v>5219</v>
      </c>
      <c r="C14" s="49">
        <v>11794</v>
      </c>
      <c r="D14" s="50">
        <v>539.48</v>
      </c>
      <c r="E14" s="49">
        <v>4018</v>
      </c>
      <c r="F14" s="49">
        <v>8718</v>
      </c>
      <c r="G14" s="50">
        <v>533.01</v>
      </c>
    </row>
    <row r="15" spans="1:7" ht="21.75" customHeight="1" x14ac:dyDescent="0.3">
      <c r="A15" s="25" t="s">
        <v>17</v>
      </c>
      <c r="B15" s="51">
        <v>35303</v>
      </c>
      <c r="C15" s="51">
        <v>76406</v>
      </c>
      <c r="D15" s="52">
        <v>531.11</v>
      </c>
      <c r="E15" s="51">
        <v>27894</v>
      </c>
      <c r="F15" s="51">
        <v>56466</v>
      </c>
      <c r="G15" s="52">
        <v>519.16999999999996</v>
      </c>
    </row>
    <row r="16" spans="1:7" ht="21.75" customHeight="1" x14ac:dyDescent="0.3">
      <c r="A16" s="25" t="s">
        <v>18</v>
      </c>
      <c r="B16" s="51">
        <v>5844</v>
      </c>
      <c r="C16" s="51">
        <v>12698</v>
      </c>
      <c r="D16" s="52">
        <v>534.89</v>
      </c>
      <c r="E16" s="51">
        <v>4930</v>
      </c>
      <c r="F16" s="51">
        <v>10507</v>
      </c>
      <c r="G16" s="52">
        <v>532.98</v>
      </c>
    </row>
    <row r="17" spans="1:7" ht="21.75" customHeight="1" x14ac:dyDescent="0.3">
      <c r="A17" s="25" t="s">
        <v>19</v>
      </c>
      <c r="B17" s="51">
        <v>2126</v>
      </c>
      <c r="C17" s="51">
        <v>4574</v>
      </c>
      <c r="D17" s="52">
        <v>534.48</v>
      </c>
      <c r="E17" s="51">
        <v>2058</v>
      </c>
      <c r="F17" s="51">
        <v>4365</v>
      </c>
      <c r="G17" s="52">
        <v>532.21</v>
      </c>
    </row>
    <row r="18" spans="1:7" ht="21.75" customHeight="1" x14ac:dyDescent="0.3">
      <c r="A18" s="25" t="s">
        <v>20</v>
      </c>
      <c r="B18" s="51">
        <v>49877</v>
      </c>
      <c r="C18" s="51">
        <v>137386</v>
      </c>
      <c r="D18" s="52">
        <v>603.15</v>
      </c>
      <c r="E18" s="51">
        <v>41629</v>
      </c>
      <c r="F18" s="51">
        <v>112220</v>
      </c>
      <c r="G18" s="52">
        <v>599.29999999999995</v>
      </c>
    </row>
    <row r="19" spans="1:7" ht="21.75" customHeight="1" x14ac:dyDescent="0.3">
      <c r="A19" s="25" t="s">
        <v>21</v>
      </c>
      <c r="B19" s="51">
        <v>23328</v>
      </c>
      <c r="C19" s="51">
        <v>58007</v>
      </c>
      <c r="D19" s="52">
        <v>576.24</v>
      </c>
      <c r="E19" s="51">
        <v>20335</v>
      </c>
      <c r="F19" s="51">
        <v>49521</v>
      </c>
      <c r="G19" s="52">
        <v>572.70000000000005</v>
      </c>
    </row>
    <row r="20" spans="1:7" ht="21.75" customHeight="1" x14ac:dyDescent="0.3">
      <c r="A20" s="25" t="s">
        <v>22</v>
      </c>
      <c r="B20" s="51">
        <v>4664</v>
      </c>
      <c r="C20" s="51">
        <v>10290</v>
      </c>
      <c r="D20" s="52">
        <v>542.54999999999995</v>
      </c>
      <c r="E20" s="51">
        <v>4544</v>
      </c>
      <c r="F20" s="51">
        <v>9767</v>
      </c>
      <c r="G20" s="52">
        <v>536.67999999999995</v>
      </c>
    </row>
    <row r="21" spans="1:7" ht="21.75" customHeight="1" x14ac:dyDescent="0.3">
      <c r="A21" s="25" t="s">
        <v>23</v>
      </c>
      <c r="B21" s="47">
        <v>20261</v>
      </c>
      <c r="C21" s="47">
        <v>47685</v>
      </c>
      <c r="D21" s="48">
        <v>560.05999999999995</v>
      </c>
      <c r="E21" s="47">
        <v>19429</v>
      </c>
      <c r="F21" s="47">
        <v>45545</v>
      </c>
      <c r="G21" s="48">
        <v>560.04</v>
      </c>
    </row>
    <row r="22" spans="1:7" ht="21.75" customHeight="1" x14ac:dyDescent="0.3">
      <c r="A22" s="25" t="s">
        <v>24</v>
      </c>
      <c r="B22" s="47">
        <v>44678</v>
      </c>
      <c r="C22" s="47">
        <v>114053</v>
      </c>
      <c r="D22" s="48">
        <v>583.99</v>
      </c>
      <c r="E22" s="47">
        <v>40217</v>
      </c>
      <c r="F22" s="47">
        <v>102021</v>
      </c>
      <c r="G22" s="48">
        <v>583.66</v>
      </c>
    </row>
    <row r="23" spans="1:7" ht="21.75" customHeight="1" x14ac:dyDescent="0.3">
      <c r="A23" s="25" t="s">
        <v>25</v>
      </c>
      <c r="B23" s="47">
        <v>7074</v>
      </c>
      <c r="C23" s="47">
        <v>14860</v>
      </c>
      <c r="D23" s="48">
        <v>527.80999999999995</v>
      </c>
      <c r="E23" s="47">
        <v>5699</v>
      </c>
      <c r="F23" s="47">
        <v>11727</v>
      </c>
      <c r="G23" s="48">
        <v>526.54</v>
      </c>
    </row>
    <row r="24" spans="1:7" ht="18.75" customHeight="1" x14ac:dyDescent="0.3">
      <c r="A24" s="27" t="s">
        <v>26</v>
      </c>
      <c r="B24" s="53">
        <v>291206</v>
      </c>
      <c r="C24" s="53">
        <v>700364</v>
      </c>
      <c r="D24" s="54">
        <v>558.67999999999995</v>
      </c>
      <c r="E24" s="53">
        <v>235993</v>
      </c>
      <c r="F24" s="53">
        <v>547827</v>
      </c>
      <c r="G24" s="54">
        <v>553.78</v>
      </c>
    </row>
    <row r="25" spans="1:7" ht="18.75" customHeight="1" x14ac:dyDescent="0.3">
      <c r="A25" s="25" t="s">
        <v>27</v>
      </c>
      <c r="B25" s="47">
        <v>76287</v>
      </c>
      <c r="C25" s="47">
        <v>177066</v>
      </c>
      <c r="D25" s="48">
        <v>536.15</v>
      </c>
      <c r="E25" s="47">
        <v>52482</v>
      </c>
      <c r="F25" s="47">
        <v>111471</v>
      </c>
      <c r="G25" s="48">
        <v>522.04</v>
      </c>
    </row>
    <row r="26" spans="1:7" ht="18.75" customHeight="1" x14ac:dyDescent="0.3">
      <c r="A26" s="25" t="s">
        <v>28</v>
      </c>
      <c r="B26" s="47">
        <v>57067</v>
      </c>
      <c r="C26" s="47">
        <v>123745</v>
      </c>
      <c r="D26" s="48">
        <v>530.85</v>
      </c>
      <c r="E26" s="47">
        <v>44670</v>
      </c>
      <c r="F26" s="47">
        <v>90683</v>
      </c>
      <c r="G26" s="48">
        <v>518.92999999999995</v>
      </c>
    </row>
    <row r="27" spans="1:7" ht="18.75" customHeight="1" thickBot="1" x14ac:dyDescent="0.35">
      <c r="A27" s="33" t="s">
        <v>29</v>
      </c>
      <c r="B27" s="55">
        <v>157852</v>
      </c>
      <c r="C27" s="55">
        <v>399553</v>
      </c>
      <c r="D27" s="56">
        <v>579.59</v>
      </c>
      <c r="E27" s="55">
        <v>138841</v>
      </c>
      <c r="F27" s="55">
        <v>345673</v>
      </c>
      <c r="G27" s="56">
        <v>577</v>
      </c>
    </row>
    <row r="28" spans="1:7" ht="10.8" thickTop="1" x14ac:dyDescent="0.3"/>
    <row r="31" spans="1:7" x14ac:dyDescent="0.3">
      <c r="D31" s="59"/>
    </row>
    <row r="39" spans="2:2" x14ac:dyDescent="0.3">
      <c r="B39" s="60"/>
    </row>
    <row r="40" spans="2:2" x14ac:dyDescent="0.3">
      <c r="B40" s="60"/>
    </row>
    <row r="41" spans="2:2" x14ac:dyDescent="0.3">
      <c r="B41" s="60"/>
    </row>
    <row r="42" spans="2:2" x14ac:dyDescent="0.3">
      <c r="B42" s="60"/>
    </row>
    <row r="43" spans="2:2" x14ac:dyDescent="0.3">
      <c r="B43" s="60"/>
    </row>
    <row r="44" spans="2:2" x14ac:dyDescent="0.3">
      <c r="B44" s="60"/>
    </row>
    <row r="45" spans="2:2" x14ac:dyDescent="0.3">
      <c r="B45" s="60"/>
    </row>
    <row r="46" spans="2:2" x14ac:dyDescent="0.3">
      <c r="B46" s="60"/>
    </row>
    <row r="47" spans="2:2" x14ac:dyDescent="0.3">
      <c r="B47" s="60"/>
    </row>
    <row r="48" spans="2:2" x14ac:dyDescent="0.3">
      <c r="B48" s="60"/>
    </row>
    <row r="49" spans="2:2" x14ac:dyDescent="0.3">
      <c r="B49" s="60"/>
    </row>
    <row r="50" spans="2:2" x14ac:dyDescent="0.3">
      <c r="B50" s="60"/>
    </row>
    <row r="51" spans="2:2" x14ac:dyDescent="0.3">
      <c r="B51" s="60"/>
    </row>
    <row r="52" spans="2:2" x14ac:dyDescent="0.3">
      <c r="B52" s="60"/>
    </row>
    <row r="53" spans="2:2" x14ac:dyDescent="0.3">
      <c r="B53" s="60"/>
    </row>
    <row r="54" spans="2:2" x14ac:dyDescent="0.3">
      <c r="B54" s="60"/>
    </row>
    <row r="55" spans="2:2" x14ac:dyDescent="0.3">
      <c r="B55" s="60"/>
    </row>
    <row r="56" spans="2:2" x14ac:dyDescent="0.3">
      <c r="B56" s="60"/>
    </row>
    <row r="57" spans="2:2" x14ac:dyDescent="0.3">
      <c r="B57" s="60"/>
    </row>
    <row r="58" spans="2:2" x14ac:dyDescent="0.3">
      <c r="B58" s="60"/>
    </row>
    <row r="59" spans="2:2" x14ac:dyDescent="0.3">
      <c r="B59" s="60"/>
    </row>
  </sheetData>
  <mergeCells count="4">
    <mergeCell ref="A1:G1"/>
    <mergeCell ref="A2:A3"/>
    <mergeCell ref="B2:D2"/>
    <mergeCell ref="E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BF12D-E99F-4241-8CC2-3FAC9CAAB399}">
  <sheetPr>
    <pageSetUpPr fitToPage="1"/>
  </sheetPr>
  <dimension ref="A1:E29"/>
  <sheetViews>
    <sheetView zoomScaleNormal="100" zoomScaleSheetLayoutView="100" workbookViewId="0">
      <selection sqref="A1:D1"/>
    </sheetView>
  </sheetViews>
  <sheetFormatPr defaultColWidth="9.33203125" defaultRowHeight="14.4" x14ac:dyDescent="0.3"/>
  <cols>
    <col min="1" max="1" width="17.33203125" style="77" customWidth="1"/>
    <col min="2" max="4" width="29.6640625" style="77" customWidth="1"/>
    <col min="5" max="16384" width="9.33203125" style="77"/>
  </cols>
  <sheetData>
    <row r="1" spans="1:5" ht="31.5" customHeight="1" thickBot="1" x14ac:dyDescent="0.35">
      <c r="A1" s="186" t="s">
        <v>116</v>
      </c>
      <c r="B1" s="186"/>
      <c r="C1" s="186"/>
      <c r="D1" s="186"/>
    </row>
    <row r="2" spans="1:5" ht="43.5" customHeight="1" thickTop="1" thickBot="1" x14ac:dyDescent="0.35">
      <c r="A2" s="78" t="s">
        <v>43</v>
      </c>
      <c r="B2" s="78" t="s">
        <v>37</v>
      </c>
      <c r="C2" s="78" t="s">
        <v>44</v>
      </c>
      <c r="D2" s="78" t="s">
        <v>38</v>
      </c>
    </row>
    <row r="3" spans="1:5" ht="18.75" customHeight="1" thickTop="1" x14ac:dyDescent="0.3">
      <c r="A3" s="79"/>
      <c r="B3" s="185" t="s">
        <v>45</v>
      </c>
      <c r="C3" s="185"/>
      <c r="D3" s="185"/>
    </row>
    <row r="4" spans="1:5" ht="23.25" customHeight="1" x14ac:dyDescent="0.3">
      <c r="A4" s="80">
        <v>1</v>
      </c>
      <c r="B4" s="81">
        <v>0</v>
      </c>
      <c r="C4" s="81">
        <v>0</v>
      </c>
      <c r="D4" s="82">
        <v>0</v>
      </c>
    </row>
    <row r="5" spans="1:5" ht="23.25" customHeight="1" x14ac:dyDescent="0.3">
      <c r="A5" s="80">
        <v>2</v>
      </c>
      <c r="B5" s="81">
        <v>17106</v>
      </c>
      <c r="C5" s="81">
        <v>34212</v>
      </c>
      <c r="D5" s="82">
        <v>498.02</v>
      </c>
      <c r="E5" s="83"/>
    </row>
    <row r="6" spans="1:5" ht="23.25" customHeight="1" x14ac:dyDescent="0.3">
      <c r="A6" s="80">
        <v>3</v>
      </c>
      <c r="B6" s="81">
        <v>38085</v>
      </c>
      <c r="C6" s="81">
        <v>114255</v>
      </c>
      <c r="D6" s="82">
        <v>621.24</v>
      </c>
      <c r="E6" s="83"/>
    </row>
    <row r="7" spans="1:5" ht="23.25" customHeight="1" x14ac:dyDescent="0.3">
      <c r="A7" s="80">
        <v>4</v>
      </c>
      <c r="B7" s="81">
        <v>38669</v>
      </c>
      <c r="C7" s="81">
        <v>154676</v>
      </c>
      <c r="D7" s="82">
        <v>728.11</v>
      </c>
      <c r="E7" s="83"/>
    </row>
    <row r="8" spans="1:5" ht="23.25" customHeight="1" x14ac:dyDescent="0.3">
      <c r="A8" s="80">
        <v>5</v>
      </c>
      <c r="B8" s="81">
        <v>15890</v>
      </c>
      <c r="C8" s="81">
        <v>79450</v>
      </c>
      <c r="D8" s="82">
        <v>786.7</v>
      </c>
      <c r="E8" s="83"/>
    </row>
    <row r="9" spans="1:5" ht="23.25" customHeight="1" x14ac:dyDescent="0.3">
      <c r="A9" s="80" t="s">
        <v>46</v>
      </c>
      <c r="B9" s="81">
        <v>6752</v>
      </c>
      <c r="C9" s="81">
        <v>43999</v>
      </c>
      <c r="D9" s="82">
        <v>789.42</v>
      </c>
      <c r="E9" s="83"/>
    </row>
    <row r="10" spans="1:5" ht="23.25" customHeight="1" x14ac:dyDescent="0.3">
      <c r="A10" s="85" t="s">
        <v>5</v>
      </c>
      <c r="B10" s="86">
        <v>116502</v>
      </c>
      <c r="C10" s="86">
        <v>426592</v>
      </c>
      <c r="D10" s="87">
        <v>670.81</v>
      </c>
      <c r="E10" s="83"/>
    </row>
    <row r="11" spans="1:5" ht="18.75" customHeight="1" x14ac:dyDescent="0.3">
      <c r="A11" s="79"/>
      <c r="B11" s="185" t="s">
        <v>47</v>
      </c>
      <c r="C11" s="185"/>
      <c r="D11" s="185"/>
      <c r="E11" s="84"/>
    </row>
    <row r="12" spans="1:5" ht="23.25" customHeight="1" x14ac:dyDescent="0.3">
      <c r="A12" s="80">
        <v>1</v>
      </c>
      <c r="B12" s="81">
        <v>112781</v>
      </c>
      <c r="C12" s="81">
        <v>112781</v>
      </c>
      <c r="D12" s="82">
        <v>400</v>
      </c>
      <c r="E12" s="84"/>
    </row>
    <row r="13" spans="1:5" ht="23.25" customHeight="1" x14ac:dyDescent="0.3">
      <c r="A13" s="80">
        <v>2</v>
      </c>
      <c r="B13" s="81">
        <v>35905</v>
      </c>
      <c r="C13" s="81">
        <v>71810</v>
      </c>
      <c r="D13" s="82">
        <v>558.33000000000004</v>
      </c>
      <c r="E13" s="84"/>
    </row>
    <row r="14" spans="1:5" ht="23.25" customHeight="1" x14ac:dyDescent="0.3">
      <c r="A14" s="80">
        <v>3</v>
      </c>
      <c r="B14" s="81">
        <v>16550</v>
      </c>
      <c r="C14" s="81">
        <v>49650</v>
      </c>
      <c r="D14" s="82">
        <v>717.66</v>
      </c>
      <c r="E14" s="84"/>
    </row>
    <row r="15" spans="1:5" ht="23.25" customHeight="1" x14ac:dyDescent="0.3">
      <c r="A15" s="80">
        <v>4</v>
      </c>
      <c r="B15" s="81">
        <v>8003</v>
      </c>
      <c r="C15" s="81">
        <v>32012</v>
      </c>
      <c r="D15" s="82">
        <v>801.11</v>
      </c>
      <c r="E15" s="84"/>
    </row>
    <row r="16" spans="1:5" ht="23.25" customHeight="1" x14ac:dyDescent="0.3">
      <c r="A16" s="80">
        <v>5</v>
      </c>
      <c r="B16" s="81">
        <v>1300</v>
      </c>
      <c r="C16" s="81">
        <v>6500</v>
      </c>
      <c r="D16" s="82">
        <v>803.42</v>
      </c>
      <c r="E16" s="84"/>
    </row>
    <row r="17" spans="1:5" ht="23.25" customHeight="1" x14ac:dyDescent="0.3">
      <c r="A17" s="80" t="s">
        <v>46</v>
      </c>
      <c r="B17" s="81">
        <v>165</v>
      </c>
      <c r="C17" s="81">
        <v>1019</v>
      </c>
      <c r="D17" s="82">
        <v>802.08</v>
      </c>
      <c r="E17" s="84"/>
    </row>
    <row r="18" spans="1:5" ht="23.25" customHeight="1" x14ac:dyDescent="0.3">
      <c r="A18" s="85" t="s">
        <v>5</v>
      </c>
      <c r="B18" s="86">
        <v>174704</v>
      </c>
      <c r="C18" s="86">
        <v>273772</v>
      </c>
      <c r="D18" s="87">
        <v>484.3</v>
      </c>
      <c r="E18" s="84"/>
    </row>
    <row r="19" spans="1:5" ht="18.75" customHeight="1" x14ac:dyDescent="0.3">
      <c r="A19" s="79"/>
      <c r="B19" s="185" t="s">
        <v>5</v>
      </c>
      <c r="C19" s="185"/>
      <c r="D19" s="185"/>
      <c r="E19" s="84"/>
    </row>
    <row r="20" spans="1:5" ht="23.25" customHeight="1" x14ac:dyDescent="0.3">
      <c r="A20" s="80">
        <v>1</v>
      </c>
      <c r="B20" s="81">
        <v>112781</v>
      </c>
      <c r="C20" s="81">
        <v>112781</v>
      </c>
      <c r="D20" s="82">
        <v>400</v>
      </c>
      <c r="E20" s="84"/>
    </row>
    <row r="21" spans="1:5" ht="23.25" customHeight="1" x14ac:dyDescent="0.3">
      <c r="A21" s="80">
        <v>2</v>
      </c>
      <c r="B21" s="81">
        <v>53011</v>
      </c>
      <c r="C21" s="81">
        <v>106022</v>
      </c>
      <c r="D21" s="82">
        <v>538.88</v>
      </c>
      <c r="E21" s="84"/>
    </row>
    <row r="22" spans="1:5" ht="23.25" customHeight="1" x14ac:dyDescent="0.3">
      <c r="A22" s="80">
        <v>3</v>
      </c>
      <c r="B22" s="81">
        <v>54635</v>
      </c>
      <c r="C22" s="81">
        <v>163905</v>
      </c>
      <c r="D22" s="82">
        <v>650.54</v>
      </c>
      <c r="E22" s="84"/>
    </row>
    <row r="23" spans="1:5" ht="23.25" customHeight="1" x14ac:dyDescent="0.3">
      <c r="A23" s="80">
        <v>4</v>
      </c>
      <c r="B23" s="81">
        <v>46672</v>
      </c>
      <c r="C23" s="81">
        <v>186688</v>
      </c>
      <c r="D23" s="82">
        <v>740.67</v>
      </c>
      <c r="E23" s="84"/>
    </row>
    <row r="24" spans="1:5" ht="23.25" customHeight="1" x14ac:dyDescent="0.3">
      <c r="A24" s="80">
        <v>5</v>
      </c>
      <c r="B24" s="81">
        <v>17190</v>
      </c>
      <c r="C24" s="81">
        <v>85950</v>
      </c>
      <c r="D24" s="82">
        <v>787.97</v>
      </c>
      <c r="E24" s="84"/>
    </row>
    <row r="25" spans="1:5" ht="23.25" customHeight="1" x14ac:dyDescent="0.3">
      <c r="A25" s="80" t="s">
        <v>46</v>
      </c>
      <c r="B25" s="81">
        <v>6917</v>
      </c>
      <c r="C25" s="81">
        <v>45018</v>
      </c>
      <c r="D25" s="82">
        <v>789.72</v>
      </c>
      <c r="E25" s="84"/>
    </row>
    <row r="26" spans="1:5" ht="23.25" customHeight="1" thickBot="1" x14ac:dyDescent="0.35">
      <c r="A26" s="90" t="s">
        <v>5</v>
      </c>
      <c r="B26" s="91">
        <v>291206</v>
      </c>
      <c r="C26" s="91">
        <v>700364</v>
      </c>
      <c r="D26" s="92">
        <v>558.67999999999995</v>
      </c>
      <c r="E26" s="84"/>
    </row>
    <row r="27" spans="1:5" ht="16.5" customHeight="1" thickTop="1" x14ac:dyDescent="0.3">
      <c r="A27" s="93"/>
    </row>
    <row r="28" spans="1:5" ht="16.5" customHeight="1" x14ac:dyDescent="0.3"/>
    <row r="29" spans="1:5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7975-EB9C-4E38-8515-7F7EDE3C66E2}">
  <sheetPr>
    <pageSetUpPr fitToPage="1"/>
  </sheetPr>
  <dimension ref="A1:D28"/>
  <sheetViews>
    <sheetView zoomScaleNormal="100" zoomScaleSheetLayoutView="100" workbookViewId="0">
      <selection sqref="A1:D1"/>
    </sheetView>
  </sheetViews>
  <sheetFormatPr defaultColWidth="9.33203125" defaultRowHeight="14.4" x14ac:dyDescent="0.3"/>
  <cols>
    <col min="1" max="1" width="17.33203125" style="77" customWidth="1"/>
    <col min="2" max="4" width="29.6640625" style="77" customWidth="1"/>
    <col min="5" max="16384" width="9.33203125" style="77"/>
  </cols>
  <sheetData>
    <row r="1" spans="1:4" ht="31.5" customHeight="1" thickBot="1" x14ac:dyDescent="0.35">
      <c r="A1" s="186" t="s">
        <v>117</v>
      </c>
      <c r="B1" s="186"/>
      <c r="C1" s="186"/>
      <c r="D1" s="186"/>
    </row>
    <row r="2" spans="1:4" ht="43.5" customHeight="1" thickTop="1" thickBot="1" x14ac:dyDescent="0.35">
      <c r="A2" s="78" t="s">
        <v>43</v>
      </c>
      <c r="B2" s="78" t="s">
        <v>37</v>
      </c>
      <c r="C2" s="78" t="s">
        <v>44</v>
      </c>
      <c r="D2" s="78" t="s">
        <v>38</v>
      </c>
    </row>
    <row r="3" spans="1:4" ht="18.75" customHeight="1" thickTop="1" x14ac:dyDescent="0.3">
      <c r="A3" s="79"/>
      <c r="B3" s="185" t="s">
        <v>45</v>
      </c>
      <c r="C3" s="185"/>
      <c r="D3" s="185"/>
    </row>
    <row r="4" spans="1:4" ht="23.25" customHeight="1" x14ac:dyDescent="0.3">
      <c r="A4" s="80">
        <v>1</v>
      </c>
      <c r="B4" s="81">
        <v>0</v>
      </c>
      <c r="C4" s="81">
        <v>0</v>
      </c>
      <c r="D4" s="82">
        <v>0</v>
      </c>
    </row>
    <row r="5" spans="1:4" ht="23.25" customHeight="1" x14ac:dyDescent="0.3">
      <c r="A5" s="80">
        <v>2</v>
      </c>
      <c r="B5" s="81">
        <v>13116</v>
      </c>
      <c r="C5" s="81">
        <v>26232</v>
      </c>
      <c r="D5" s="82">
        <v>500.86</v>
      </c>
    </row>
    <row r="6" spans="1:4" ht="23.25" customHeight="1" x14ac:dyDescent="0.3">
      <c r="A6" s="80">
        <v>3</v>
      </c>
      <c r="B6" s="81">
        <v>28068</v>
      </c>
      <c r="C6" s="81">
        <v>84204</v>
      </c>
      <c r="D6" s="82">
        <v>626.03</v>
      </c>
    </row>
    <row r="7" spans="1:4" ht="23.25" customHeight="1" x14ac:dyDescent="0.3">
      <c r="A7" s="80">
        <v>4</v>
      </c>
      <c r="B7" s="81">
        <v>29058</v>
      </c>
      <c r="C7" s="81">
        <v>116232</v>
      </c>
      <c r="D7" s="82">
        <v>736.59</v>
      </c>
    </row>
    <row r="8" spans="1:4" ht="23.25" customHeight="1" x14ac:dyDescent="0.3">
      <c r="A8" s="80">
        <v>5</v>
      </c>
      <c r="B8" s="81">
        <v>11768</v>
      </c>
      <c r="C8" s="81">
        <v>58840</v>
      </c>
      <c r="D8" s="82">
        <v>797.3</v>
      </c>
    </row>
    <row r="9" spans="1:4" ht="23.25" customHeight="1" x14ac:dyDescent="0.3">
      <c r="A9" s="80" t="s">
        <v>46</v>
      </c>
      <c r="B9" s="81">
        <v>4808</v>
      </c>
      <c r="C9" s="81">
        <v>31240</v>
      </c>
      <c r="D9" s="82">
        <v>800.89</v>
      </c>
    </row>
    <row r="10" spans="1:4" ht="23.25" customHeight="1" x14ac:dyDescent="0.3">
      <c r="A10" s="85" t="s">
        <v>5</v>
      </c>
      <c r="B10" s="86">
        <v>86818</v>
      </c>
      <c r="C10" s="86">
        <v>316748</v>
      </c>
      <c r="D10" s="87">
        <v>677.02</v>
      </c>
    </row>
    <row r="11" spans="1:4" ht="18.75" customHeight="1" x14ac:dyDescent="0.3">
      <c r="A11" s="79"/>
      <c r="B11" s="185" t="s">
        <v>47</v>
      </c>
      <c r="C11" s="185"/>
      <c r="D11" s="185"/>
    </row>
    <row r="12" spans="1:4" ht="23.25" customHeight="1" x14ac:dyDescent="0.3">
      <c r="A12" s="80">
        <v>1</v>
      </c>
      <c r="B12" s="81">
        <v>98339</v>
      </c>
      <c r="C12" s="81">
        <v>98339</v>
      </c>
      <c r="D12" s="82">
        <v>400</v>
      </c>
    </row>
    <row r="13" spans="1:4" ht="23.25" customHeight="1" x14ac:dyDescent="0.3">
      <c r="A13" s="80">
        <v>2</v>
      </c>
      <c r="B13" s="81">
        <v>29024</v>
      </c>
      <c r="C13" s="81">
        <v>58048</v>
      </c>
      <c r="D13" s="82">
        <v>559.1</v>
      </c>
    </row>
    <row r="14" spans="1:4" ht="23.25" customHeight="1" x14ac:dyDescent="0.3">
      <c r="A14" s="80">
        <v>3</v>
      </c>
      <c r="B14" s="81">
        <v>13863</v>
      </c>
      <c r="C14" s="81">
        <v>41589</v>
      </c>
      <c r="D14" s="82">
        <v>718.78</v>
      </c>
    </row>
    <row r="15" spans="1:4" ht="23.25" customHeight="1" x14ac:dyDescent="0.3">
      <c r="A15" s="80">
        <v>4</v>
      </c>
      <c r="B15" s="81">
        <v>6780</v>
      </c>
      <c r="C15" s="81">
        <v>27120</v>
      </c>
      <c r="D15" s="82">
        <v>802.66</v>
      </c>
    </row>
    <row r="16" spans="1:4" ht="23.25" customHeight="1" x14ac:dyDescent="0.3">
      <c r="A16" s="80">
        <v>5</v>
      </c>
      <c r="B16" s="81">
        <v>1046</v>
      </c>
      <c r="C16" s="81">
        <v>5230</v>
      </c>
      <c r="D16" s="82">
        <v>805.47</v>
      </c>
    </row>
    <row r="17" spans="1:4" ht="23.25" customHeight="1" x14ac:dyDescent="0.3">
      <c r="A17" s="80" t="s">
        <v>46</v>
      </c>
      <c r="B17" s="81">
        <v>123</v>
      </c>
      <c r="C17" s="81">
        <v>753</v>
      </c>
      <c r="D17" s="82">
        <v>804.55</v>
      </c>
    </row>
    <row r="18" spans="1:4" ht="23.25" customHeight="1" x14ac:dyDescent="0.3">
      <c r="A18" s="85" t="s">
        <v>5</v>
      </c>
      <c r="B18" s="86">
        <v>149175</v>
      </c>
      <c r="C18" s="86">
        <v>231079</v>
      </c>
      <c r="D18" s="87">
        <v>482.06</v>
      </c>
    </row>
    <row r="19" spans="1:4" ht="18.75" customHeight="1" x14ac:dyDescent="0.3">
      <c r="A19" s="79"/>
      <c r="B19" s="185" t="s">
        <v>5</v>
      </c>
      <c r="C19" s="185"/>
      <c r="D19" s="185"/>
    </row>
    <row r="20" spans="1:4" ht="23.25" customHeight="1" x14ac:dyDescent="0.3">
      <c r="A20" s="80">
        <v>1</v>
      </c>
      <c r="B20" s="81">
        <v>98339</v>
      </c>
      <c r="C20" s="81">
        <v>98339</v>
      </c>
      <c r="D20" s="82">
        <v>400</v>
      </c>
    </row>
    <row r="21" spans="1:4" ht="23.25" customHeight="1" x14ac:dyDescent="0.3">
      <c r="A21" s="80">
        <v>2</v>
      </c>
      <c r="B21" s="81">
        <v>42140</v>
      </c>
      <c r="C21" s="81">
        <v>84280</v>
      </c>
      <c r="D21" s="82">
        <v>540.97</v>
      </c>
    </row>
    <row r="22" spans="1:4" ht="23.25" customHeight="1" x14ac:dyDescent="0.3">
      <c r="A22" s="80">
        <v>3</v>
      </c>
      <c r="B22" s="81">
        <v>41931</v>
      </c>
      <c r="C22" s="81">
        <v>125793</v>
      </c>
      <c r="D22" s="82">
        <v>656.69</v>
      </c>
    </row>
    <row r="23" spans="1:4" ht="23.25" customHeight="1" x14ac:dyDescent="0.3">
      <c r="A23" s="80">
        <v>4</v>
      </c>
      <c r="B23" s="81">
        <v>35838</v>
      </c>
      <c r="C23" s="81">
        <v>143352</v>
      </c>
      <c r="D23" s="82">
        <v>749.09</v>
      </c>
    </row>
    <row r="24" spans="1:4" ht="23.25" customHeight="1" x14ac:dyDescent="0.3">
      <c r="A24" s="80">
        <v>5</v>
      </c>
      <c r="B24" s="81">
        <v>12814</v>
      </c>
      <c r="C24" s="81">
        <v>64070</v>
      </c>
      <c r="D24" s="82">
        <v>797.97</v>
      </c>
    </row>
    <row r="25" spans="1:4" ht="23.25" customHeight="1" x14ac:dyDescent="0.3">
      <c r="A25" s="80" t="s">
        <v>46</v>
      </c>
      <c r="B25" s="81">
        <v>4931</v>
      </c>
      <c r="C25" s="81">
        <v>31993</v>
      </c>
      <c r="D25" s="82">
        <v>800.98</v>
      </c>
    </row>
    <row r="26" spans="1:4" ht="23.25" customHeight="1" thickBot="1" x14ac:dyDescent="0.35">
      <c r="A26" s="90" t="s">
        <v>5</v>
      </c>
      <c r="B26" s="91">
        <v>235993</v>
      </c>
      <c r="C26" s="91">
        <v>547827</v>
      </c>
      <c r="D26" s="92">
        <v>553.78</v>
      </c>
    </row>
    <row r="27" spans="1:4" ht="16.5" customHeight="1" thickTop="1" x14ac:dyDescent="0.3">
      <c r="A27" s="93"/>
    </row>
    <row r="28" spans="1: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60CAB-AFE1-48DA-9DDB-B69BAB14599F}">
  <sheetPr>
    <pageSetUpPr fitToPage="1"/>
  </sheetPr>
  <dimension ref="A1:F44"/>
  <sheetViews>
    <sheetView zoomScaleNormal="100" zoomScaleSheetLayoutView="100" workbookViewId="0">
      <selection sqref="A1:D1"/>
    </sheetView>
  </sheetViews>
  <sheetFormatPr defaultColWidth="9.33203125" defaultRowHeight="14.4" x14ac:dyDescent="0.3"/>
  <cols>
    <col min="1" max="1" width="17.33203125" style="94" customWidth="1"/>
    <col min="2" max="4" width="29.33203125" style="94" customWidth="1"/>
    <col min="5" max="16384" width="9.33203125" style="94"/>
  </cols>
  <sheetData>
    <row r="1" spans="1:6" ht="36.75" customHeight="1" thickBot="1" x14ac:dyDescent="0.35">
      <c r="A1" s="187" t="s">
        <v>118</v>
      </c>
      <c r="B1" s="187"/>
      <c r="C1" s="187"/>
      <c r="D1" s="187"/>
    </row>
    <row r="2" spans="1:6" ht="43.5" customHeight="1" thickTop="1" thickBot="1" x14ac:dyDescent="0.35">
      <c r="A2" s="95" t="s">
        <v>43</v>
      </c>
      <c r="B2" s="95" t="s">
        <v>37</v>
      </c>
      <c r="C2" s="95" t="s">
        <v>44</v>
      </c>
      <c r="D2" s="95" t="s">
        <v>38</v>
      </c>
    </row>
    <row r="3" spans="1:6" ht="18.75" customHeight="1" thickTop="1" x14ac:dyDescent="0.3">
      <c r="A3" s="96"/>
      <c r="B3" s="188" t="s">
        <v>48</v>
      </c>
      <c r="C3" s="188"/>
      <c r="D3" s="188"/>
    </row>
    <row r="4" spans="1:6" ht="23.25" customHeight="1" x14ac:dyDescent="0.3">
      <c r="A4" s="80">
        <v>1</v>
      </c>
      <c r="B4" s="81">
        <v>5958</v>
      </c>
      <c r="C4" s="81">
        <v>5958</v>
      </c>
      <c r="D4" s="82">
        <v>400</v>
      </c>
      <c r="E4" s="83"/>
      <c r="F4" s="83"/>
    </row>
    <row r="5" spans="1:6" ht="23.25" customHeight="1" x14ac:dyDescent="0.3">
      <c r="A5" s="80">
        <v>2</v>
      </c>
      <c r="B5" s="81">
        <v>5995</v>
      </c>
      <c r="C5" s="81">
        <v>11990</v>
      </c>
      <c r="D5" s="82">
        <v>548.55999999999995</v>
      </c>
      <c r="E5" s="83"/>
      <c r="F5" s="83"/>
    </row>
    <row r="6" spans="1:6" ht="23.25" customHeight="1" x14ac:dyDescent="0.3">
      <c r="A6" s="80">
        <v>3</v>
      </c>
      <c r="B6" s="81">
        <v>5847</v>
      </c>
      <c r="C6" s="81">
        <v>17541</v>
      </c>
      <c r="D6" s="82">
        <v>672.45</v>
      </c>
      <c r="E6" s="83"/>
      <c r="F6" s="83"/>
    </row>
    <row r="7" spans="1:6" ht="23.25" customHeight="1" x14ac:dyDescent="0.3">
      <c r="A7" s="80">
        <v>4</v>
      </c>
      <c r="B7" s="81">
        <v>5240</v>
      </c>
      <c r="C7" s="81">
        <v>20960</v>
      </c>
      <c r="D7" s="82">
        <v>761.03</v>
      </c>
      <c r="E7" s="83"/>
      <c r="F7" s="83"/>
    </row>
    <row r="8" spans="1:6" ht="23.25" customHeight="1" x14ac:dyDescent="0.3">
      <c r="A8" s="80">
        <v>5</v>
      </c>
      <c r="B8" s="81">
        <v>2308</v>
      </c>
      <c r="C8" s="81">
        <v>11540</v>
      </c>
      <c r="D8" s="82">
        <v>803.31</v>
      </c>
      <c r="E8" s="83"/>
      <c r="F8" s="83"/>
    </row>
    <row r="9" spans="1:6" ht="23.25" customHeight="1" x14ac:dyDescent="0.3">
      <c r="A9" s="80" t="s">
        <v>46</v>
      </c>
      <c r="B9" s="81">
        <v>1124</v>
      </c>
      <c r="C9" s="81">
        <v>7398</v>
      </c>
      <c r="D9" s="82">
        <v>809.03</v>
      </c>
      <c r="E9" s="83"/>
      <c r="F9" s="83"/>
    </row>
    <row r="10" spans="1:6" ht="23.25" customHeight="1" x14ac:dyDescent="0.3">
      <c r="A10" s="85" t="s">
        <v>5</v>
      </c>
      <c r="B10" s="86">
        <v>26472</v>
      </c>
      <c r="C10" s="86">
        <v>75387</v>
      </c>
      <c r="D10" s="87">
        <v>617.53</v>
      </c>
      <c r="E10" s="83"/>
    </row>
    <row r="11" spans="1:6" ht="18.75" customHeight="1" x14ac:dyDescent="0.3">
      <c r="A11" s="96"/>
      <c r="B11" s="188" t="s">
        <v>49</v>
      </c>
      <c r="C11" s="188"/>
      <c r="D11" s="188"/>
    </row>
    <row r="12" spans="1:6" ht="23.25" customHeight="1" x14ac:dyDescent="0.3">
      <c r="A12" s="80">
        <v>1</v>
      </c>
      <c r="B12" s="81">
        <v>106823</v>
      </c>
      <c r="C12" s="81">
        <v>106823</v>
      </c>
      <c r="D12" s="82">
        <v>400</v>
      </c>
    </row>
    <row r="13" spans="1:6" ht="23.25" customHeight="1" x14ac:dyDescent="0.3">
      <c r="A13" s="80">
        <v>2</v>
      </c>
      <c r="B13" s="81">
        <v>47016</v>
      </c>
      <c r="C13" s="81">
        <v>94032</v>
      </c>
      <c r="D13" s="82">
        <v>537.65</v>
      </c>
    </row>
    <row r="14" spans="1:6" ht="23.25" customHeight="1" x14ac:dyDescent="0.3">
      <c r="A14" s="80">
        <v>3</v>
      </c>
      <c r="B14" s="81">
        <v>48788</v>
      </c>
      <c r="C14" s="81">
        <v>146364</v>
      </c>
      <c r="D14" s="82">
        <v>647.91</v>
      </c>
    </row>
    <row r="15" spans="1:6" ht="23.25" customHeight="1" x14ac:dyDescent="0.3">
      <c r="A15" s="80">
        <v>4</v>
      </c>
      <c r="B15" s="81">
        <v>41432</v>
      </c>
      <c r="C15" s="81">
        <v>165728</v>
      </c>
      <c r="D15" s="82">
        <v>738.09</v>
      </c>
    </row>
    <row r="16" spans="1:6" ht="23.25" customHeight="1" x14ac:dyDescent="0.3">
      <c r="A16" s="80">
        <v>5</v>
      </c>
      <c r="B16" s="81">
        <v>14882</v>
      </c>
      <c r="C16" s="81">
        <v>74410</v>
      </c>
      <c r="D16" s="82">
        <v>785.59</v>
      </c>
    </row>
    <row r="17" spans="1:4" ht="23.25" customHeight="1" x14ac:dyDescent="0.3">
      <c r="A17" s="80" t="s">
        <v>46</v>
      </c>
      <c r="B17" s="81">
        <v>5793</v>
      </c>
      <c r="C17" s="81">
        <v>37620</v>
      </c>
      <c r="D17" s="82">
        <v>785.97</v>
      </c>
    </row>
    <row r="18" spans="1:4" ht="23.25" customHeight="1" x14ac:dyDescent="0.3">
      <c r="A18" s="85" t="s">
        <v>5</v>
      </c>
      <c r="B18" s="86">
        <v>264734</v>
      </c>
      <c r="C18" s="86">
        <v>624977</v>
      </c>
      <c r="D18" s="87">
        <v>552.79</v>
      </c>
    </row>
    <row r="19" spans="1:4" ht="18.75" customHeight="1" x14ac:dyDescent="0.3">
      <c r="A19" s="96"/>
      <c r="B19" s="188" t="s">
        <v>5</v>
      </c>
      <c r="C19" s="188"/>
      <c r="D19" s="188"/>
    </row>
    <row r="20" spans="1:4" ht="23.25" customHeight="1" x14ac:dyDescent="0.3">
      <c r="A20" s="80">
        <v>1</v>
      </c>
      <c r="B20" s="81">
        <f>+'Tavola 3 Rem'!B20</f>
        <v>112781</v>
      </c>
      <c r="C20" s="81">
        <f>+'Tavola 3 Rem'!C20</f>
        <v>112781</v>
      </c>
      <c r="D20" s="82">
        <f>+'Tavola 3 Rem'!D20</f>
        <v>400</v>
      </c>
    </row>
    <row r="21" spans="1:4" ht="23.25" customHeight="1" x14ac:dyDescent="0.3">
      <c r="A21" s="80">
        <v>2</v>
      </c>
      <c r="B21" s="81">
        <f>+'Tavola 3 Rem'!B21</f>
        <v>53011</v>
      </c>
      <c r="C21" s="81">
        <f>+'Tavola 3 Rem'!C21</f>
        <v>106022</v>
      </c>
      <c r="D21" s="82">
        <f>+'Tavola 3 Rem'!D21</f>
        <v>538.88</v>
      </c>
    </row>
    <row r="22" spans="1:4" ht="23.25" customHeight="1" x14ac:dyDescent="0.3">
      <c r="A22" s="80">
        <v>3</v>
      </c>
      <c r="B22" s="81">
        <f>+'Tavola 3 Rem'!B22</f>
        <v>54635</v>
      </c>
      <c r="C22" s="81">
        <f>+'Tavola 3 Rem'!C22</f>
        <v>163905</v>
      </c>
      <c r="D22" s="82">
        <f>+'Tavola 3 Rem'!D22</f>
        <v>650.54</v>
      </c>
    </row>
    <row r="23" spans="1:4" ht="23.25" customHeight="1" x14ac:dyDescent="0.3">
      <c r="A23" s="80">
        <v>4</v>
      </c>
      <c r="B23" s="81">
        <f>+'Tavola 3 Rem'!B23</f>
        <v>46672</v>
      </c>
      <c r="C23" s="81">
        <f>+'Tavola 3 Rem'!C23</f>
        <v>186688</v>
      </c>
      <c r="D23" s="82">
        <f>+'Tavola 3 Rem'!D23</f>
        <v>740.67</v>
      </c>
    </row>
    <row r="24" spans="1:4" ht="23.25" customHeight="1" x14ac:dyDescent="0.3">
      <c r="A24" s="80">
        <v>5</v>
      </c>
      <c r="B24" s="81">
        <f>+'Tavola 3 Rem'!B24</f>
        <v>17190</v>
      </c>
      <c r="C24" s="81">
        <f>+'Tavola 3 Rem'!C24</f>
        <v>85950</v>
      </c>
      <c r="D24" s="82">
        <f>+'Tavola 3 Rem'!D24</f>
        <v>787.97</v>
      </c>
    </row>
    <row r="25" spans="1:4" ht="23.25" customHeight="1" x14ac:dyDescent="0.3">
      <c r="A25" s="80" t="s">
        <v>46</v>
      </c>
      <c r="B25" s="81">
        <f>+'Tavola 3 Rem'!B25</f>
        <v>6917</v>
      </c>
      <c r="C25" s="81">
        <f>+'Tavola 3 Rem'!C25</f>
        <v>45018</v>
      </c>
      <c r="D25" s="82">
        <f>+'Tavola 3 Rem'!D25</f>
        <v>789.72</v>
      </c>
    </row>
    <row r="26" spans="1:4" ht="23.25" customHeight="1" thickBot="1" x14ac:dyDescent="0.35">
      <c r="A26" s="90" t="s">
        <v>5</v>
      </c>
      <c r="B26" s="91">
        <f>+'Tavola 3 Rem'!B26</f>
        <v>291206</v>
      </c>
      <c r="C26" s="91">
        <f>+'Tavola 3 Rem'!C26</f>
        <v>700364</v>
      </c>
      <c r="D26" s="92">
        <f>+'Tavola 3 Rem'!D26</f>
        <v>558.67999999999995</v>
      </c>
    </row>
    <row r="27" spans="1:4" ht="16.5" customHeight="1" thickTop="1" x14ac:dyDescent="0.3">
      <c r="A27" s="98"/>
    </row>
    <row r="28" spans="1:4" ht="16.5" customHeight="1" x14ac:dyDescent="0.3"/>
    <row r="29" spans="1:4" ht="16.5" customHeight="1" x14ac:dyDescent="0.3">
      <c r="B29" s="99"/>
      <c r="C29" s="99"/>
    </row>
    <row r="30" spans="1:4" ht="16.5" customHeight="1" x14ac:dyDescent="0.3"/>
    <row r="31" spans="1:4" ht="16.5" customHeight="1" x14ac:dyDescent="0.3"/>
    <row r="32" spans="1:4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484B9-7A1E-421F-A18B-C04C1F25E4A4}">
  <sheetPr>
    <pageSetUpPr fitToPage="1"/>
  </sheetPr>
  <dimension ref="A1:G44"/>
  <sheetViews>
    <sheetView zoomScaleNormal="100" zoomScaleSheetLayoutView="100" workbookViewId="0">
      <selection sqref="A1:D1"/>
    </sheetView>
  </sheetViews>
  <sheetFormatPr defaultColWidth="9.33203125" defaultRowHeight="14.4" x14ac:dyDescent="0.3"/>
  <cols>
    <col min="1" max="1" width="17.33203125" style="94" customWidth="1"/>
    <col min="2" max="4" width="29.33203125" style="94" customWidth="1"/>
    <col min="5" max="5" width="9.33203125" style="94"/>
    <col min="6" max="6" width="11.6640625" style="94" customWidth="1"/>
    <col min="7" max="16384" width="9.33203125" style="94"/>
  </cols>
  <sheetData>
    <row r="1" spans="1:7" ht="36.75" customHeight="1" thickBot="1" x14ac:dyDescent="0.35">
      <c r="A1" s="187" t="s">
        <v>119</v>
      </c>
      <c r="B1" s="187"/>
      <c r="C1" s="187"/>
      <c r="D1" s="187"/>
    </row>
    <row r="2" spans="1:7" ht="43.5" customHeight="1" thickTop="1" thickBot="1" x14ac:dyDescent="0.35">
      <c r="A2" s="95" t="s">
        <v>43</v>
      </c>
      <c r="B2" s="95" t="s">
        <v>37</v>
      </c>
      <c r="C2" s="95" t="s">
        <v>44</v>
      </c>
      <c r="D2" s="95" t="s">
        <v>38</v>
      </c>
    </row>
    <row r="3" spans="1:7" ht="18.75" customHeight="1" thickTop="1" x14ac:dyDescent="0.3">
      <c r="A3" s="96"/>
      <c r="B3" s="188" t="s">
        <v>48</v>
      </c>
      <c r="C3" s="188"/>
      <c r="D3" s="188"/>
    </row>
    <row r="4" spans="1:7" ht="23.25" customHeight="1" x14ac:dyDescent="0.3">
      <c r="A4" s="80">
        <v>1</v>
      </c>
      <c r="B4" s="81">
        <v>5422</v>
      </c>
      <c r="C4" s="81">
        <v>5422</v>
      </c>
      <c r="D4" s="82">
        <v>400</v>
      </c>
      <c r="E4" s="83"/>
      <c r="F4" s="97"/>
      <c r="G4" s="83"/>
    </row>
    <row r="5" spans="1:7" ht="23.25" customHeight="1" x14ac:dyDescent="0.3">
      <c r="A5" s="80">
        <v>2</v>
      </c>
      <c r="B5" s="81">
        <v>5377</v>
      </c>
      <c r="C5" s="81">
        <v>10754</v>
      </c>
      <c r="D5" s="82">
        <v>550.54999999999995</v>
      </c>
      <c r="E5" s="83"/>
      <c r="F5" s="83"/>
      <c r="G5" s="83"/>
    </row>
    <row r="6" spans="1:7" ht="23.25" customHeight="1" x14ac:dyDescent="0.3">
      <c r="A6" s="80">
        <v>3</v>
      </c>
      <c r="B6" s="81">
        <v>5094</v>
      </c>
      <c r="C6" s="81">
        <v>15282</v>
      </c>
      <c r="D6" s="82">
        <v>678.54</v>
      </c>
      <c r="E6" s="83"/>
      <c r="F6" s="83"/>
      <c r="G6" s="83"/>
    </row>
    <row r="7" spans="1:7" ht="23.25" customHeight="1" x14ac:dyDescent="0.3">
      <c r="A7" s="80">
        <v>4</v>
      </c>
      <c r="B7" s="81">
        <v>4458</v>
      </c>
      <c r="C7" s="81">
        <v>17832</v>
      </c>
      <c r="D7" s="82">
        <v>768.28</v>
      </c>
      <c r="E7" s="83"/>
      <c r="F7" s="83"/>
      <c r="G7" s="83"/>
    </row>
    <row r="8" spans="1:7" ht="23.25" customHeight="1" x14ac:dyDescent="0.3">
      <c r="A8" s="80">
        <v>5</v>
      </c>
      <c r="B8" s="81">
        <v>1889</v>
      </c>
      <c r="C8" s="81">
        <v>9445</v>
      </c>
      <c r="D8" s="82">
        <v>809.57</v>
      </c>
      <c r="E8" s="83"/>
      <c r="F8" s="83"/>
      <c r="G8" s="83"/>
    </row>
    <row r="9" spans="1:7" ht="23.25" customHeight="1" x14ac:dyDescent="0.3">
      <c r="A9" s="80" t="s">
        <v>46</v>
      </c>
      <c r="B9" s="81">
        <v>859</v>
      </c>
      <c r="C9" s="81">
        <v>5641</v>
      </c>
      <c r="D9" s="82">
        <v>818.3</v>
      </c>
      <c r="E9" s="83"/>
      <c r="F9" s="83"/>
      <c r="G9" s="83"/>
    </row>
    <row r="10" spans="1:7" ht="23.25" customHeight="1" x14ac:dyDescent="0.3">
      <c r="A10" s="85" t="s">
        <v>5</v>
      </c>
      <c r="B10" s="86">
        <v>23099</v>
      </c>
      <c r="C10" s="86">
        <v>64376</v>
      </c>
      <c r="D10" s="87">
        <v>616.6</v>
      </c>
      <c r="E10" s="83"/>
    </row>
    <row r="11" spans="1:7" ht="18.75" customHeight="1" x14ac:dyDescent="0.3">
      <c r="A11" s="96"/>
      <c r="B11" s="188" t="s">
        <v>49</v>
      </c>
      <c r="C11" s="188"/>
      <c r="D11" s="188"/>
    </row>
    <row r="12" spans="1:7" ht="23.25" customHeight="1" x14ac:dyDescent="0.3">
      <c r="A12" s="80">
        <v>1</v>
      </c>
      <c r="B12" s="81">
        <v>92917</v>
      </c>
      <c r="C12" s="81">
        <v>92917</v>
      </c>
      <c r="D12" s="82">
        <v>400</v>
      </c>
    </row>
    <row r="13" spans="1:7" ht="23.25" customHeight="1" x14ac:dyDescent="0.3">
      <c r="A13" s="80">
        <v>2</v>
      </c>
      <c r="B13" s="81">
        <v>36763</v>
      </c>
      <c r="C13" s="81">
        <v>73526</v>
      </c>
      <c r="D13" s="82">
        <v>539.57000000000005</v>
      </c>
    </row>
    <row r="14" spans="1:7" ht="23.25" customHeight="1" x14ac:dyDescent="0.3">
      <c r="A14" s="80">
        <v>3</v>
      </c>
      <c r="B14" s="81">
        <v>36837</v>
      </c>
      <c r="C14" s="81">
        <v>110511</v>
      </c>
      <c r="D14" s="82">
        <v>653.66999999999996</v>
      </c>
    </row>
    <row r="15" spans="1:7" ht="23.25" customHeight="1" x14ac:dyDescent="0.3">
      <c r="A15" s="80">
        <v>4</v>
      </c>
      <c r="B15" s="81">
        <v>31380</v>
      </c>
      <c r="C15" s="81">
        <v>125520</v>
      </c>
      <c r="D15" s="82">
        <v>746.37</v>
      </c>
    </row>
    <row r="16" spans="1:7" ht="23.25" customHeight="1" x14ac:dyDescent="0.3">
      <c r="A16" s="80">
        <v>5</v>
      </c>
      <c r="B16" s="81">
        <v>10925</v>
      </c>
      <c r="C16" s="81">
        <v>54625</v>
      </c>
      <c r="D16" s="82">
        <v>795.97</v>
      </c>
    </row>
    <row r="17" spans="1:4" ht="23.25" customHeight="1" x14ac:dyDescent="0.3">
      <c r="A17" s="80" t="s">
        <v>46</v>
      </c>
      <c r="B17" s="81">
        <v>4072</v>
      </c>
      <c r="C17" s="81">
        <v>26352</v>
      </c>
      <c r="D17" s="82">
        <v>797.33</v>
      </c>
    </row>
    <row r="18" spans="1:4" ht="23.25" customHeight="1" x14ac:dyDescent="0.3">
      <c r="A18" s="85" t="s">
        <v>5</v>
      </c>
      <c r="B18" s="86">
        <v>212894</v>
      </c>
      <c r="C18" s="86">
        <v>483451</v>
      </c>
      <c r="D18" s="87">
        <v>546.97</v>
      </c>
    </row>
    <row r="19" spans="1:4" ht="18.75" customHeight="1" x14ac:dyDescent="0.3">
      <c r="A19" s="96"/>
      <c r="B19" s="188" t="s">
        <v>5</v>
      </c>
      <c r="C19" s="188"/>
      <c r="D19" s="188"/>
    </row>
    <row r="20" spans="1:4" ht="23.25" customHeight="1" x14ac:dyDescent="0.3">
      <c r="A20" s="80">
        <v>1</v>
      </c>
      <c r="B20" s="81">
        <v>98339</v>
      </c>
      <c r="C20" s="81">
        <v>98339</v>
      </c>
      <c r="D20" s="82">
        <v>400</v>
      </c>
    </row>
    <row r="21" spans="1:4" ht="23.25" customHeight="1" x14ac:dyDescent="0.3">
      <c r="A21" s="80">
        <v>2</v>
      </c>
      <c r="B21" s="81">
        <v>42140</v>
      </c>
      <c r="C21" s="81">
        <v>84280</v>
      </c>
      <c r="D21" s="82">
        <v>540.97</v>
      </c>
    </row>
    <row r="22" spans="1:4" ht="23.25" customHeight="1" x14ac:dyDescent="0.3">
      <c r="A22" s="80">
        <v>3</v>
      </c>
      <c r="B22" s="81">
        <v>41931</v>
      </c>
      <c r="C22" s="81">
        <v>125793</v>
      </c>
      <c r="D22" s="82">
        <v>656.69</v>
      </c>
    </row>
    <row r="23" spans="1:4" ht="23.25" customHeight="1" x14ac:dyDescent="0.3">
      <c r="A23" s="80">
        <v>4</v>
      </c>
      <c r="B23" s="81">
        <v>35838</v>
      </c>
      <c r="C23" s="81">
        <v>143352</v>
      </c>
      <c r="D23" s="82">
        <v>749.09</v>
      </c>
    </row>
    <row r="24" spans="1:4" ht="23.25" customHeight="1" x14ac:dyDescent="0.3">
      <c r="A24" s="80">
        <v>5</v>
      </c>
      <c r="B24" s="81">
        <v>12814</v>
      </c>
      <c r="C24" s="81">
        <v>64070</v>
      </c>
      <c r="D24" s="82">
        <v>797.97</v>
      </c>
    </row>
    <row r="25" spans="1:4" ht="23.25" customHeight="1" x14ac:dyDescent="0.3">
      <c r="A25" s="80" t="s">
        <v>46</v>
      </c>
      <c r="B25" s="81">
        <v>4931</v>
      </c>
      <c r="C25" s="81">
        <v>31993</v>
      </c>
      <c r="D25" s="82">
        <v>800.98</v>
      </c>
    </row>
    <row r="26" spans="1:4" ht="23.25" customHeight="1" thickBot="1" x14ac:dyDescent="0.35">
      <c r="A26" s="90" t="s">
        <v>5</v>
      </c>
      <c r="B26" s="91">
        <v>235993</v>
      </c>
      <c r="C26" s="91">
        <v>547827</v>
      </c>
      <c r="D26" s="92">
        <v>553.78</v>
      </c>
    </row>
    <row r="27" spans="1:4" ht="16.5" customHeight="1" thickTop="1" x14ac:dyDescent="0.3">
      <c r="A27" s="98"/>
    </row>
    <row r="28" spans="1:4" ht="16.5" customHeight="1" x14ac:dyDescent="0.3"/>
    <row r="29" spans="1:4" ht="16.5" customHeight="1" x14ac:dyDescent="0.3">
      <c r="B29" s="99"/>
      <c r="C29" s="99"/>
    </row>
    <row r="30" spans="1:4" ht="16.5" customHeight="1" x14ac:dyDescent="0.3"/>
    <row r="31" spans="1:4" ht="16.5" customHeight="1" x14ac:dyDescent="0.3"/>
    <row r="32" spans="1:4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FC477-27E4-4FA3-AD4B-7AF31BB1A213}">
  <dimension ref="A1:G13"/>
  <sheetViews>
    <sheetView zoomScale="79" zoomScaleNormal="79" workbookViewId="0">
      <selection sqref="A1:D1"/>
    </sheetView>
  </sheetViews>
  <sheetFormatPr defaultColWidth="12.33203125" defaultRowHeight="13.2" x14ac:dyDescent="0.3"/>
  <cols>
    <col min="1" max="1" width="24" style="112" bestFit="1" customWidth="1"/>
    <col min="2" max="4" width="26.88671875" style="112" customWidth="1"/>
    <col min="5" max="5" width="8.33203125" style="112" bestFit="1" customWidth="1"/>
    <col min="6" max="6" width="14.33203125" style="112" bestFit="1" customWidth="1"/>
    <col min="7" max="7" width="12.33203125" style="112"/>
    <col min="8" max="8" width="14.33203125" style="112" bestFit="1" customWidth="1"/>
    <col min="9" max="16384" width="12.33203125" style="112"/>
  </cols>
  <sheetData>
    <row r="1" spans="1:7" s="108" customFormat="1" ht="24.75" customHeight="1" thickBot="1" x14ac:dyDescent="0.35">
      <c r="A1" s="172" t="s">
        <v>120</v>
      </c>
      <c r="B1" s="172"/>
      <c r="C1" s="172"/>
      <c r="D1" s="172"/>
    </row>
    <row r="2" spans="1:7" s="108" customFormat="1" ht="58.2" customHeight="1" thickTop="1" thickBot="1" x14ac:dyDescent="0.35">
      <c r="A2" s="143" t="s">
        <v>58</v>
      </c>
      <c r="B2" s="78" t="s">
        <v>61</v>
      </c>
      <c r="C2" s="78" t="s">
        <v>62</v>
      </c>
      <c r="D2" s="78" t="s">
        <v>63</v>
      </c>
    </row>
    <row r="3" spans="1:7" ht="25.5" customHeight="1" thickTop="1" x14ac:dyDescent="0.3">
      <c r="A3" s="184" t="s">
        <v>121</v>
      </c>
      <c r="B3" s="184"/>
      <c r="C3" s="184"/>
      <c r="D3" s="184"/>
    </row>
    <row r="4" spans="1:7" ht="31.8" customHeight="1" x14ac:dyDescent="0.3">
      <c r="A4" s="117" t="s">
        <v>93</v>
      </c>
      <c r="B4" s="144">
        <v>85356</v>
      </c>
      <c r="C4" s="144">
        <v>50344640</v>
      </c>
      <c r="D4" s="145">
        <v>589.81957917428178</v>
      </c>
    </row>
    <row r="5" spans="1:7" ht="31.8" customHeight="1" x14ac:dyDescent="0.3">
      <c r="A5" s="117" t="s">
        <v>94</v>
      </c>
      <c r="B5" s="144">
        <v>218809</v>
      </c>
      <c r="C5" s="144">
        <v>124557400</v>
      </c>
      <c r="D5" s="145">
        <v>569.2517218213145</v>
      </c>
      <c r="E5" s="146"/>
    </row>
    <row r="6" spans="1:7" ht="31.8" customHeight="1" x14ac:dyDescent="0.3">
      <c r="A6" s="117" t="s">
        <v>95</v>
      </c>
      <c r="B6" s="144">
        <v>205665</v>
      </c>
      <c r="C6" s="144">
        <v>112315560</v>
      </c>
      <c r="D6" s="145">
        <v>546.10925534242574</v>
      </c>
      <c r="E6" s="146"/>
    </row>
    <row r="7" spans="1:7" ht="31.8" customHeight="1" x14ac:dyDescent="0.3">
      <c r="A7" s="117" t="s">
        <v>96</v>
      </c>
      <c r="B7" s="144">
        <v>69931</v>
      </c>
      <c r="C7" s="144">
        <v>36684320</v>
      </c>
      <c r="D7" s="145">
        <v>524.57879910197198</v>
      </c>
    </row>
    <row r="8" spans="1:7" ht="31.8" customHeight="1" x14ac:dyDescent="0.3">
      <c r="A8" s="185" t="s">
        <v>122</v>
      </c>
      <c r="B8" s="185"/>
      <c r="C8" s="185"/>
      <c r="D8" s="185"/>
    </row>
    <row r="9" spans="1:7" s="134" customFormat="1" ht="31.8" customHeight="1" x14ac:dyDescent="0.3">
      <c r="A9" s="117" t="s">
        <v>97</v>
      </c>
      <c r="B9" s="144">
        <v>166337</v>
      </c>
      <c r="C9" s="144">
        <v>92214400</v>
      </c>
      <c r="D9" s="145">
        <v>554.38296951369807</v>
      </c>
    </row>
    <row r="10" spans="1:7" s="134" customFormat="1" ht="31.8" customHeight="1" x14ac:dyDescent="0.3">
      <c r="A10" s="117" t="s">
        <v>98</v>
      </c>
      <c r="B10" s="144">
        <v>69656</v>
      </c>
      <c r="C10" s="144">
        <v>38474480</v>
      </c>
      <c r="D10" s="145">
        <v>552.3498334673252</v>
      </c>
      <c r="E10" s="139"/>
      <c r="F10" s="138"/>
      <c r="G10" s="139"/>
    </row>
    <row r="11" spans="1:7" ht="7.8" customHeight="1" thickBot="1" x14ac:dyDescent="0.35">
      <c r="A11" s="147"/>
      <c r="B11" s="148"/>
      <c r="C11" s="148"/>
      <c r="D11" s="149"/>
    </row>
    <row r="12" spans="1:7" ht="13.8" thickTop="1" x14ac:dyDescent="0.3"/>
    <row r="13" spans="1:7" x14ac:dyDescent="0.3">
      <c r="B13" s="150"/>
    </row>
  </sheetData>
  <mergeCells count="3">
    <mergeCell ref="A1:D1"/>
    <mergeCell ref="A3:D3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D0437-0EBD-45E3-B00A-C8A09D38A95A}">
  <sheetPr>
    <pageSetUpPr fitToPage="1"/>
  </sheetPr>
  <dimension ref="A1:I29"/>
  <sheetViews>
    <sheetView zoomScale="94" zoomScaleNormal="94" workbookViewId="0">
      <selection sqref="A1:H1"/>
    </sheetView>
  </sheetViews>
  <sheetFormatPr defaultColWidth="9.33203125" defaultRowHeight="12.6" x14ac:dyDescent="0.2"/>
  <cols>
    <col min="1" max="1" width="28" style="2" bestFit="1" customWidth="1"/>
    <col min="2" max="2" width="21.88671875" style="2" customWidth="1"/>
    <col min="3" max="4" width="21.88671875" style="37" customWidth="1"/>
    <col min="5" max="6" width="21.88671875" style="2" customWidth="1"/>
    <col min="7" max="7" width="22.88671875" style="2" customWidth="1"/>
    <col min="8" max="8" width="21.88671875" style="2" customWidth="1"/>
    <col min="9" max="9" width="16.44140625" style="2" customWidth="1"/>
    <col min="10" max="16384" width="9.33203125" style="2"/>
  </cols>
  <sheetData>
    <row r="1" spans="1:9" ht="18.75" customHeight="1" thickBot="1" x14ac:dyDescent="0.25">
      <c r="A1" s="172" t="s">
        <v>123</v>
      </c>
      <c r="B1" s="172"/>
      <c r="C1" s="172"/>
      <c r="D1" s="172"/>
      <c r="E1" s="172"/>
      <c r="F1" s="172"/>
      <c r="G1" s="172"/>
      <c r="H1" s="172"/>
    </row>
    <row r="2" spans="1:9" ht="54" customHeight="1" thickTop="1" x14ac:dyDescent="0.2">
      <c r="A2" s="3" t="s">
        <v>0</v>
      </c>
      <c r="B2" s="4" t="s">
        <v>1</v>
      </c>
      <c r="C2" s="5" t="s">
        <v>2</v>
      </c>
      <c r="D2" s="5" t="s">
        <v>107</v>
      </c>
      <c r="E2" s="4" t="s">
        <v>3</v>
      </c>
      <c r="F2" s="5" t="s">
        <v>124</v>
      </c>
      <c r="G2" s="4" t="s">
        <v>4</v>
      </c>
      <c r="H2" s="6" t="s">
        <v>5</v>
      </c>
    </row>
    <row r="3" spans="1:9" ht="18.75" customHeight="1" x14ac:dyDescent="0.3">
      <c r="A3" s="7" t="s">
        <v>6</v>
      </c>
      <c r="B3" s="8">
        <v>85451</v>
      </c>
      <c r="C3" s="9">
        <v>10976</v>
      </c>
      <c r="D3" s="9">
        <v>20040</v>
      </c>
      <c r="E3" s="8">
        <v>23758</v>
      </c>
      <c r="F3" s="10">
        <v>13115</v>
      </c>
      <c r="G3" s="8">
        <v>35559</v>
      </c>
      <c r="H3" s="10">
        <v>144768</v>
      </c>
      <c r="I3" s="11"/>
    </row>
    <row r="4" spans="1:9" s="12" customFormat="1" ht="28.8" customHeight="1" x14ac:dyDescent="0.3">
      <c r="A4" s="7" t="s">
        <v>7</v>
      </c>
      <c r="B4" s="8">
        <v>1566</v>
      </c>
      <c r="C4" s="9">
        <v>335</v>
      </c>
      <c r="D4" s="9">
        <v>326</v>
      </c>
      <c r="E4" s="8">
        <v>405</v>
      </c>
      <c r="F4" s="10">
        <v>187</v>
      </c>
      <c r="G4" s="8">
        <v>908</v>
      </c>
      <c r="H4" s="10">
        <v>2879</v>
      </c>
      <c r="I4" s="11"/>
    </row>
    <row r="5" spans="1:9" s="12" customFormat="1" ht="18.75" customHeight="1" x14ac:dyDescent="0.3">
      <c r="A5" s="7" t="s">
        <v>8</v>
      </c>
      <c r="B5" s="8">
        <v>137390</v>
      </c>
      <c r="C5" s="9">
        <v>23284</v>
      </c>
      <c r="D5" s="9">
        <v>25819</v>
      </c>
      <c r="E5" s="8">
        <v>39943</v>
      </c>
      <c r="F5" s="10">
        <v>16468</v>
      </c>
      <c r="G5" s="8">
        <v>75010</v>
      </c>
      <c r="H5" s="10">
        <v>252343</v>
      </c>
      <c r="I5" s="11"/>
    </row>
    <row r="6" spans="1:9" s="12" customFormat="1" ht="18.75" customHeight="1" x14ac:dyDescent="0.3">
      <c r="A6" s="7" t="s">
        <v>9</v>
      </c>
      <c r="B6" s="8">
        <v>5507</v>
      </c>
      <c r="C6" s="9">
        <v>1187</v>
      </c>
      <c r="D6" s="9">
        <v>756</v>
      </c>
      <c r="E6" s="8">
        <v>1306</v>
      </c>
      <c r="F6" s="10">
        <v>350</v>
      </c>
      <c r="G6" s="8">
        <v>5054</v>
      </c>
      <c r="H6" s="10">
        <v>11867</v>
      </c>
      <c r="I6" s="11"/>
    </row>
    <row r="7" spans="1:9" s="12" customFormat="1" ht="18.75" customHeight="1" x14ac:dyDescent="0.3">
      <c r="A7" s="13" t="s">
        <v>10</v>
      </c>
      <c r="B7" s="14">
        <v>44946</v>
      </c>
      <c r="C7" s="15">
        <v>7650</v>
      </c>
      <c r="D7" s="15">
        <v>8519</v>
      </c>
      <c r="E7" s="14">
        <v>11920</v>
      </c>
      <c r="F7" s="16">
        <v>5613</v>
      </c>
      <c r="G7" s="14">
        <v>31494</v>
      </c>
      <c r="H7" s="16">
        <v>88360</v>
      </c>
      <c r="I7" s="11"/>
    </row>
    <row r="8" spans="1:9" s="12" customFormat="1" ht="18.75" customHeight="1" x14ac:dyDescent="0.3">
      <c r="A8" s="7" t="s">
        <v>11</v>
      </c>
      <c r="B8" s="14">
        <v>15857</v>
      </c>
      <c r="C8" s="15">
        <v>2621</v>
      </c>
      <c r="D8" s="15">
        <v>3357</v>
      </c>
      <c r="E8" s="14">
        <v>3645</v>
      </c>
      <c r="F8" s="16">
        <v>2009</v>
      </c>
      <c r="G8" s="14">
        <v>8671</v>
      </c>
      <c r="H8" s="16">
        <v>28173</v>
      </c>
      <c r="I8" s="11"/>
    </row>
    <row r="9" spans="1:9" s="12" customFormat="1" ht="18.75" customHeight="1" x14ac:dyDescent="0.3">
      <c r="A9" s="7" t="s">
        <v>12</v>
      </c>
      <c r="B9" s="14">
        <v>33154</v>
      </c>
      <c r="C9" s="15">
        <v>4314</v>
      </c>
      <c r="D9" s="15">
        <v>6788</v>
      </c>
      <c r="E9" s="14">
        <v>8127</v>
      </c>
      <c r="F9" s="16">
        <v>4404</v>
      </c>
      <c r="G9" s="14">
        <v>13462</v>
      </c>
      <c r="H9" s="16">
        <v>54743</v>
      </c>
      <c r="I9" s="11"/>
    </row>
    <row r="10" spans="1:9" s="12" customFormat="1" ht="18.75" customHeight="1" x14ac:dyDescent="0.3">
      <c r="A10" s="7" t="s">
        <v>13</v>
      </c>
      <c r="B10" s="14">
        <v>52947</v>
      </c>
      <c r="C10" s="15">
        <v>9517</v>
      </c>
      <c r="D10" s="15">
        <v>10502</v>
      </c>
      <c r="E10" s="14">
        <v>14198</v>
      </c>
      <c r="F10" s="16">
        <v>6351</v>
      </c>
      <c r="G10" s="14">
        <v>34778</v>
      </c>
      <c r="H10" s="16">
        <v>101923</v>
      </c>
      <c r="I10" s="11"/>
    </row>
    <row r="11" spans="1:9" s="12" customFormat="1" ht="18.75" customHeight="1" x14ac:dyDescent="0.3">
      <c r="A11" s="7" t="s">
        <v>14</v>
      </c>
      <c r="B11" s="8">
        <v>55278</v>
      </c>
      <c r="C11" s="9">
        <v>8869</v>
      </c>
      <c r="D11" s="9">
        <v>12857</v>
      </c>
      <c r="E11" s="8">
        <v>15787</v>
      </c>
      <c r="F11" s="10">
        <v>9152</v>
      </c>
      <c r="G11" s="8">
        <v>32605</v>
      </c>
      <c r="H11" s="10">
        <v>103670</v>
      </c>
      <c r="I11" s="11"/>
    </row>
    <row r="12" spans="1:9" s="12" customFormat="1" ht="18.75" customHeight="1" x14ac:dyDescent="0.3">
      <c r="A12" s="7" t="s">
        <v>15</v>
      </c>
      <c r="B12" s="17">
        <v>15918</v>
      </c>
      <c r="C12" s="18">
        <v>2241</v>
      </c>
      <c r="D12" s="18">
        <v>3827</v>
      </c>
      <c r="E12" s="17">
        <v>4546</v>
      </c>
      <c r="F12" s="19">
        <v>2685</v>
      </c>
      <c r="G12" s="17">
        <v>7811</v>
      </c>
      <c r="H12" s="19">
        <v>28275</v>
      </c>
      <c r="I12" s="11"/>
    </row>
    <row r="13" spans="1:9" s="12" customFormat="1" ht="18.75" customHeight="1" x14ac:dyDescent="0.3">
      <c r="A13" s="7" t="s">
        <v>16</v>
      </c>
      <c r="B13" s="20">
        <v>21730</v>
      </c>
      <c r="C13" s="21">
        <v>3701</v>
      </c>
      <c r="D13" s="21">
        <v>5260</v>
      </c>
      <c r="E13" s="20">
        <v>6024</v>
      </c>
      <c r="F13" s="22">
        <v>3787</v>
      </c>
      <c r="G13" s="20">
        <v>13911</v>
      </c>
      <c r="H13" s="22">
        <v>41665</v>
      </c>
      <c r="I13" s="11"/>
    </row>
    <row r="14" spans="1:9" s="12" customFormat="1" ht="18.75" customHeight="1" x14ac:dyDescent="0.3">
      <c r="A14" s="7" t="s">
        <v>17</v>
      </c>
      <c r="B14" s="14">
        <v>145956</v>
      </c>
      <c r="C14" s="15">
        <v>15848</v>
      </c>
      <c r="D14" s="15">
        <v>33000</v>
      </c>
      <c r="E14" s="14">
        <v>40162</v>
      </c>
      <c r="F14" s="16">
        <v>23914</v>
      </c>
      <c r="G14" s="14">
        <v>56483</v>
      </c>
      <c r="H14" s="16">
        <v>242601</v>
      </c>
      <c r="I14" s="11"/>
    </row>
    <row r="15" spans="1:9" s="12" customFormat="1" ht="18.75" customHeight="1" x14ac:dyDescent="0.3">
      <c r="A15" s="7" t="s">
        <v>18</v>
      </c>
      <c r="B15" s="14">
        <v>30653</v>
      </c>
      <c r="C15" s="15">
        <v>4087</v>
      </c>
      <c r="D15" s="15">
        <v>8641</v>
      </c>
      <c r="E15" s="14">
        <v>9395</v>
      </c>
      <c r="F15" s="16">
        <v>6649</v>
      </c>
      <c r="G15" s="14">
        <v>12069</v>
      </c>
      <c r="H15" s="16">
        <v>52117</v>
      </c>
      <c r="I15" s="11"/>
    </row>
    <row r="16" spans="1:9" s="12" customFormat="1" ht="18.75" customHeight="1" x14ac:dyDescent="0.3">
      <c r="A16" s="7" t="s">
        <v>19</v>
      </c>
      <c r="B16" s="14">
        <v>8551</v>
      </c>
      <c r="C16" s="15">
        <v>1034</v>
      </c>
      <c r="D16" s="15">
        <v>2643</v>
      </c>
      <c r="E16" s="14">
        <v>2729</v>
      </c>
      <c r="F16" s="16">
        <v>2103</v>
      </c>
      <c r="G16" s="14">
        <v>2897</v>
      </c>
      <c r="H16" s="16">
        <v>14177</v>
      </c>
      <c r="I16" s="11"/>
    </row>
    <row r="17" spans="1:9" s="12" customFormat="1" ht="18.75" customHeight="1" x14ac:dyDescent="0.3">
      <c r="A17" s="7" t="s">
        <v>20</v>
      </c>
      <c r="B17" s="14">
        <v>304912</v>
      </c>
      <c r="C17" s="15">
        <v>29203</v>
      </c>
      <c r="D17" s="15">
        <v>75882</v>
      </c>
      <c r="E17" s="14">
        <v>86735</v>
      </c>
      <c r="F17" s="16">
        <v>65395</v>
      </c>
      <c r="G17" s="14">
        <v>81040</v>
      </c>
      <c r="H17" s="16">
        <v>472687</v>
      </c>
      <c r="I17" s="11"/>
    </row>
    <row r="18" spans="1:9" s="12" customFormat="1" ht="18.75" customHeight="1" x14ac:dyDescent="0.3">
      <c r="A18" s="7" t="s">
        <v>21</v>
      </c>
      <c r="B18" s="14">
        <v>139288</v>
      </c>
      <c r="C18" s="15">
        <v>17137</v>
      </c>
      <c r="D18" s="15">
        <v>36867</v>
      </c>
      <c r="E18" s="14">
        <v>41505</v>
      </c>
      <c r="F18" s="16">
        <v>30798</v>
      </c>
      <c r="G18" s="14">
        <v>44048</v>
      </c>
      <c r="H18" s="16">
        <v>224841</v>
      </c>
      <c r="I18" s="11"/>
    </row>
    <row r="19" spans="1:9" s="12" customFormat="1" ht="18.75" customHeight="1" x14ac:dyDescent="0.3">
      <c r="A19" s="7" t="s">
        <v>22</v>
      </c>
      <c r="B19" s="14">
        <v>13968</v>
      </c>
      <c r="C19" s="15">
        <v>2224</v>
      </c>
      <c r="D19" s="15">
        <v>4523</v>
      </c>
      <c r="E19" s="14">
        <v>4807</v>
      </c>
      <c r="F19" s="16">
        <v>3648</v>
      </c>
      <c r="G19" s="14">
        <v>5558</v>
      </c>
      <c r="H19" s="16">
        <v>24333</v>
      </c>
      <c r="I19" s="11"/>
    </row>
    <row r="20" spans="1:9" s="12" customFormat="1" ht="18.75" customHeight="1" x14ac:dyDescent="0.3">
      <c r="A20" s="7" t="s">
        <v>23</v>
      </c>
      <c r="B20" s="17">
        <v>98830</v>
      </c>
      <c r="C20" s="18">
        <v>11572</v>
      </c>
      <c r="D20" s="18">
        <v>30558</v>
      </c>
      <c r="E20" s="17">
        <v>33142</v>
      </c>
      <c r="F20" s="19">
        <v>26133</v>
      </c>
      <c r="G20" s="17">
        <v>29340</v>
      </c>
      <c r="H20" s="19">
        <v>161312</v>
      </c>
      <c r="I20" s="11"/>
    </row>
    <row r="21" spans="1:9" ht="18.75" customHeight="1" x14ac:dyDescent="0.3">
      <c r="A21" s="7" t="s">
        <v>24</v>
      </c>
      <c r="B21" s="23">
        <v>268996</v>
      </c>
      <c r="C21" s="18">
        <v>26164</v>
      </c>
      <c r="D21" s="18">
        <v>71867</v>
      </c>
      <c r="E21" s="23">
        <v>79088</v>
      </c>
      <c r="F21" s="24">
        <v>61258</v>
      </c>
      <c r="G21" s="23">
        <v>64902</v>
      </c>
      <c r="H21" s="24">
        <v>412986</v>
      </c>
      <c r="I21" s="11"/>
    </row>
    <row r="22" spans="1:9" ht="18.75" customHeight="1" x14ac:dyDescent="0.3">
      <c r="A22" s="25" t="s">
        <v>25</v>
      </c>
      <c r="B22" s="23">
        <v>60224</v>
      </c>
      <c r="C22" s="26">
        <v>6986</v>
      </c>
      <c r="D22" s="26">
        <v>19509</v>
      </c>
      <c r="E22" s="23">
        <v>19877</v>
      </c>
      <c r="F22" s="24">
        <v>14414</v>
      </c>
      <c r="G22" s="23">
        <v>20214</v>
      </c>
      <c r="H22" s="24">
        <v>100315</v>
      </c>
      <c r="I22" s="11"/>
    </row>
    <row r="23" spans="1:9" ht="18.75" customHeight="1" x14ac:dyDescent="0.3">
      <c r="A23" s="27" t="s">
        <v>26</v>
      </c>
      <c r="B23" s="28">
        <v>1541122</v>
      </c>
      <c r="C23" s="29">
        <v>188950</v>
      </c>
      <c r="D23" s="29">
        <v>381541</v>
      </c>
      <c r="E23" s="30">
        <v>447099</v>
      </c>
      <c r="F23" s="31">
        <v>298433</v>
      </c>
      <c r="G23" s="30">
        <v>575814</v>
      </c>
      <c r="H23" s="32">
        <v>2564035</v>
      </c>
      <c r="I23" s="11"/>
    </row>
    <row r="24" spans="1:9" ht="18.75" customHeight="1" x14ac:dyDescent="0.3">
      <c r="A24" s="25" t="s">
        <v>27</v>
      </c>
      <c r="B24" s="23">
        <v>376818</v>
      </c>
      <c r="C24" s="9">
        <v>59884</v>
      </c>
      <c r="D24" s="9">
        <v>76107</v>
      </c>
      <c r="E24" s="23">
        <v>103302</v>
      </c>
      <c r="F24" s="24">
        <v>48497</v>
      </c>
      <c r="G24" s="23">
        <v>204936</v>
      </c>
      <c r="H24" s="24">
        <v>685056</v>
      </c>
      <c r="I24" s="11"/>
    </row>
    <row r="25" spans="1:9" ht="18.75" customHeight="1" x14ac:dyDescent="0.3">
      <c r="A25" s="25" t="s">
        <v>28</v>
      </c>
      <c r="B25" s="23">
        <v>238882</v>
      </c>
      <c r="C25" s="15">
        <v>30659</v>
      </c>
      <c r="D25" s="15">
        <v>54944</v>
      </c>
      <c r="E25" s="23">
        <v>66519</v>
      </c>
      <c r="F25" s="24">
        <v>39538</v>
      </c>
      <c r="G25" s="23">
        <v>110810</v>
      </c>
      <c r="H25" s="24">
        <v>416211</v>
      </c>
      <c r="I25" s="11"/>
    </row>
    <row r="26" spans="1:9" ht="18.75" customHeight="1" thickBot="1" x14ac:dyDescent="0.35">
      <c r="A26" s="33" t="s">
        <v>29</v>
      </c>
      <c r="B26" s="34">
        <v>925422</v>
      </c>
      <c r="C26" s="35">
        <v>98407</v>
      </c>
      <c r="D26" s="35">
        <v>250490</v>
      </c>
      <c r="E26" s="34">
        <v>277278</v>
      </c>
      <c r="F26" s="36">
        <v>210398</v>
      </c>
      <c r="G26" s="34">
        <v>260068</v>
      </c>
      <c r="H26" s="36">
        <v>1462768</v>
      </c>
      <c r="I26" s="11"/>
    </row>
    <row r="27" spans="1:9" ht="13.2" thickTop="1" x14ac:dyDescent="0.2">
      <c r="A27" s="37"/>
    </row>
    <row r="28" spans="1:9" x14ac:dyDescent="0.2">
      <c r="A28" s="141" t="s">
        <v>109</v>
      </c>
    </row>
    <row r="29" spans="1:9" x14ac:dyDescent="0.2">
      <c r="A29" s="141" t="s">
        <v>108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010C-8239-4E90-A6D8-A7CF9B1DCEAD}">
  <sheetPr>
    <pageSetUpPr fitToPage="1"/>
  </sheetPr>
  <dimension ref="A1:I251"/>
  <sheetViews>
    <sheetView zoomScaleNormal="100" workbookViewId="0">
      <selection sqref="A1:H1"/>
    </sheetView>
  </sheetViews>
  <sheetFormatPr defaultRowHeight="14.4" x14ac:dyDescent="0.3"/>
  <cols>
    <col min="1" max="1" width="27.21875" bestFit="1" customWidth="1"/>
    <col min="2" max="2" width="15.77734375" style="159" customWidth="1"/>
    <col min="3" max="3" width="15.77734375" style="160" customWidth="1"/>
    <col min="4" max="4" width="15.77734375" style="213" customWidth="1"/>
    <col min="5" max="5" width="15.77734375" style="159" customWidth="1"/>
    <col min="6" max="6" width="15.77734375" style="160" customWidth="1"/>
    <col min="7" max="7" width="15.77734375" style="159" customWidth="1"/>
    <col min="8" max="8" width="15.77734375" customWidth="1"/>
  </cols>
  <sheetData>
    <row r="1" spans="1:9" s="40" customFormat="1" ht="25.5" customHeight="1" thickBot="1" x14ac:dyDescent="0.35">
      <c r="A1" s="173" t="s">
        <v>237</v>
      </c>
      <c r="B1" s="173"/>
      <c r="C1" s="173"/>
      <c r="D1" s="173"/>
      <c r="E1" s="173"/>
      <c r="F1" s="173"/>
      <c r="G1" s="173"/>
      <c r="H1" s="173"/>
    </row>
    <row r="2" spans="1:9" s="40" customFormat="1" ht="43.95" customHeight="1" thickTop="1" x14ac:dyDescent="0.3">
      <c r="A2" s="151" t="s">
        <v>125</v>
      </c>
      <c r="B2" s="152" t="s">
        <v>1</v>
      </c>
      <c r="C2" s="153" t="s">
        <v>2</v>
      </c>
      <c r="D2" s="212" t="s">
        <v>107</v>
      </c>
      <c r="E2" s="154" t="s">
        <v>3</v>
      </c>
      <c r="F2" s="155" t="s">
        <v>124</v>
      </c>
      <c r="G2" s="156" t="s">
        <v>240</v>
      </c>
      <c r="H2" s="154" t="s">
        <v>5</v>
      </c>
    </row>
    <row r="3" spans="1:9" s="158" customFormat="1" ht="28.5" customHeight="1" x14ac:dyDescent="0.3">
      <c r="A3" s="214" t="s">
        <v>6</v>
      </c>
      <c r="B3" s="215">
        <v>85451</v>
      </c>
      <c r="C3" s="216">
        <f>SUM(C4:C11)</f>
        <v>10976</v>
      </c>
      <c r="D3" s="217">
        <f>SUM(D4:D11)</f>
        <v>20040</v>
      </c>
      <c r="E3" s="215">
        <v>23758</v>
      </c>
      <c r="F3" s="216">
        <v>13115</v>
      </c>
      <c r="G3" s="215">
        <v>35559</v>
      </c>
      <c r="H3" s="215">
        <v>144768</v>
      </c>
      <c r="I3" s="157"/>
    </row>
    <row r="4" spans="1:9" x14ac:dyDescent="0.3">
      <c r="A4" s="218" t="s">
        <v>126</v>
      </c>
      <c r="B4" s="219">
        <v>8902</v>
      </c>
      <c r="C4" s="220">
        <v>1097</v>
      </c>
      <c r="D4" s="221">
        <v>2144</v>
      </c>
      <c r="E4" s="219">
        <v>2484</v>
      </c>
      <c r="F4" s="220">
        <v>1474</v>
      </c>
      <c r="G4" s="219">
        <v>3354</v>
      </c>
      <c r="H4" s="219">
        <v>14740</v>
      </c>
      <c r="I4" s="159"/>
    </row>
    <row r="5" spans="1:9" x14ac:dyDescent="0.3">
      <c r="A5" s="218" t="s">
        <v>127</v>
      </c>
      <c r="B5" s="219">
        <v>3984</v>
      </c>
      <c r="C5" s="220">
        <v>521</v>
      </c>
      <c r="D5" s="221">
        <v>994</v>
      </c>
      <c r="E5" s="219">
        <v>1172</v>
      </c>
      <c r="F5" s="220">
        <v>704</v>
      </c>
      <c r="G5" s="219">
        <v>1575</v>
      </c>
      <c r="H5" s="219">
        <v>6731</v>
      </c>
      <c r="I5" s="159"/>
    </row>
    <row r="6" spans="1:9" x14ac:dyDescent="0.3">
      <c r="A6" s="218" t="s">
        <v>128</v>
      </c>
      <c r="B6" s="219">
        <v>2959</v>
      </c>
      <c r="C6" s="220">
        <v>406</v>
      </c>
      <c r="D6" s="221">
        <v>794</v>
      </c>
      <c r="E6" s="219">
        <v>807</v>
      </c>
      <c r="F6" s="220">
        <v>485</v>
      </c>
      <c r="G6" s="219">
        <v>1366</v>
      </c>
      <c r="H6" s="219">
        <v>5132</v>
      </c>
      <c r="I6" s="159"/>
    </row>
    <row r="7" spans="1:9" x14ac:dyDescent="0.3">
      <c r="A7" s="218" t="s">
        <v>129</v>
      </c>
      <c r="B7" s="219">
        <v>6485</v>
      </c>
      <c r="C7" s="220">
        <v>986</v>
      </c>
      <c r="D7" s="221">
        <v>1371</v>
      </c>
      <c r="E7" s="219">
        <v>1829</v>
      </c>
      <c r="F7" s="220">
        <v>885</v>
      </c>
      <c r="G7" s="219">
        <v>3402</v>
      </c>
      <c r="H7" s="219">
        <v>11716</v>
      </c>
      <c r="I7" s="159"/>
    </row>
    <row r="8" spans="1:9" x14ac:dyDescent="0.3">
      <c r="A8" s="218" t="s">
        <v>130</v>
      </c>
      <c r="B8" s="219">
        <v>5979</v>
      </c>
      <c r="C8" s="220">
        <v>841</v>
      </c>
      <c r="D8" s="221">
        <v>1392</v>
      </c>
      <c r="E8" s="219">
        <v>1716</v>
      </c>
      <c r="F8" s="220">
        <v>802</v>
      </c>
      <c r="G8" s="219">
        <v>3034</v>
      </c>
      <c r="H8" s="219">
        <v>10729</v>
      </c>
      <c r="I8" s="159"/>
    </row>
    <row r="9" spans="1:9" x14ac:dyDescent="0.3">
      <c r="A9" s="218" t="s">
        <v>131</v>
      </c>
      <c r="B9" s="219">
        <v>51713</v>
      </c>
      <c r="C9" s="220">
        <v>6357</v>
      </c>
      <c r="D9" s="221">
        <v>12086</v>
      </c>
      <c r="E9" s="219">
        <v>14291</v>
      </c>
      <c r="F9" s="220">
        <v>8001</v>
      </c>
      <c r="G9" s="219">
        <v>20536</v>
      </c>
      <c r="H9" s="219">
        <v>86540</v>
      </c>
      <c r="I9" s="159"/>
    </row>
    <row r="10" spans="1:9" x14ac:dyDescent="0.3">
      <c r="A10" s="218" t="s">
        <v>132</v>
      </c>
      <c r="B10" s="219">
        <v>1989</v>
      </c>
      <c r="C10" s="220">
        <v>308</v>
      </c>
      <c r="D10" s="221">
        <v>404</v>
      </c>
      <c r="E10" s="219">
        <v>456</v>
      </c>
      <c r="F10" s="220">
        <v>248</v>
      </c>
      <c r="G10" s="219">
        <v>916</v>
      </c>
      <c r="H10" s="219">
        <v>3361</v>
      </c>
      <c r="I10" s="159"/>
    </row>
    <row r="11" spans="1:9" x14ac:dyDescent="0.3">
      <c r="A11" s="218" t="s">
        <v>133</v>
      </c>
      <c r="B11" s="219">
        <v>3440</v>
      </c>
      <c r="C11" s="220">
        <v>460</v>
      </c>
      <c r="D11" s="221">
        <v>855</v>
      </c>
      <c r="E11" s="219">
        <v>1003</v>
      </c>
      <c r="F11" s="220">
        <v>516</v>
      </c>
      <c r="G11" s="219">
        <v>1376</v>
      </c>
      <c r="H11" s="219">
        <v>5819</v>
      </c>
      <c r="I11" s="159"/>
    </row>
    <row r="12" spans="1:9" s="158" customFormat="1" ht="28.5" customHeight="1" x14ac:dyDescent="0.3">
      <c r="A12" s="214" t="s">
        <v>7</v>
      </c>
      <c r="B12" s="215">
        <v>1566</v>
      </c>
      <c r="C12" s="216">
        <f>+C13</f>
        <v>335</v>
      </c>
      <c r="D12" s="217">
        <f>+D13</f>
        <v>326</v>
      </c>
      <c r="E12" s="215">
        <v>405</v>
      </c>
      <c r="F12" s="216">
        <v>187</v>
      </c>
      <c r="G12" s="215">
        <v>908</v>
      </c>
      <c r="H12" s="215">
        <v>2879</v>
      </c>
      <c r="I12" s="157"/>
    </row>
    <row r="13" spans="1:9" x14ac:dyDescent="0.3">
      <c r="A13" s="218" t="s">
        <v>134</v>
      </c>
      <c r="B13" s="219">
        <v>1566</v>
      </c>
      <c r="C13" s="220">
        <v>335</v>
      </c>
      <c r="D13" s="221">
        <v>326</v>
      </c>
      <c r="E13" s="219">
        <v>405</v>
      </c>
      <c r="F13" s="220">
        <v>187</v>
      </c>
      <c r="G13" s="219">
        <v>908</v>
      </c>
      <c r="H13" s="219">
        <v>2879</v>
      </c>
      <c r="I13" s="159"/>
    </row>
    <row r="14" spans="1:9" s="158" customFormat="1" ht="28.5" customHeight="1" x14ac:dyDescent="0.3">
      <c r="A14" s="214" t="s">
        <v>8</v>
      </c>
      <c r="B14" s="215">
        <v>137390</v>
      </c>
      <c r="C14" s="216">
        <f>SUM(C15:C26)</f>
        <v>23284</v>
      </c>
      <c r="D14" s="217">
        <f>SUM(D15:D26)</f>
        <v>25819</v>
      </c>
      <c r="E14" s="215">
        <v>39943</v>
      </c>
      <c r="F14" s="216">
        <v>16468</v>
      </c>
      <c r="G14" s="215">
        <v>75010</v>
      </c>
      <c r="H14" s="215">
        <v>252343</v>
      </c>
      <c r="I14" s="157"/>
    </row>
    <row r="15" spans="1:9" x14ac:dyDescent="0.3">
      <c r="A15" s="218" t="s">
        <v>135</v>
      </c>
      <c r="B15" s="219">
        <v>10391</v>
      </c>
      <c r="C15" s="220">
        <v>1943</v>
      </c>
      <c r="D15" s="221">
        <v>1961</v>
      </c>
      <c r="E15" s="219">
        <v>2821</v>
      </c>
      <c r="F15" s="220">
        <v>1172</v>
      </c>
      <c r="G15" s="219">
        <v>6983</v>
      </c>
      <c r="H15" s="219">
        <v>20195</v>
      </c>
      <c r="I15" s="159"/>
    </row>
    <row r="16" spans="1:9" x14ac:dyDescent="0.3">
      <c r="A16" s="218" t="s">
        <v>136</v>
      </c>
      <c r="B16" s="219">
        <v>15382</v>
      </c>
      <c r="C16" s="220">
        <v>2623</v>
      </c>
      <c r="D16" s="221">
        <v>2731</v>
      </c>
      <c r="E16" s="219">
        <v>4317</v>
      </c>
      <c r="F16" s="220">
        <v>1652</v>
      </c>
      <c r="G16" s="219">
        <v>10403</v>
      </c>
      <c r="H16" s="219">
        <v>30102</v>
      </c>
      <c r="I16" s="159"/>
    </row>
    <row r="17" spans="1:9" x14ac:dyDescent="0.3">
      <c r="A17" s="218" t="s">
        <v>137</v>
      </c>
      <c r="B17" s="219">
        <v>5055</v>
      </c>
      <c r="C17" s="222">
        <v>810</v>
      </c>
      <c r="D17" s="221">
        <v>979</v>
      </c>
      <c r="E17" s="219">
        <v>1359</v>
      </c>
      <c r="F17" s="220">
        <v>625</v>
      </c>
      <c r="G17" s="219">
        <v>2929</v>
      </c>
      <c r="H17" s="219">
        <v>9343</v>
      </c>
      <c r="I17" s="159"/>
    </row>
    <row r="18" spans="1:9" x14ac:dyDescent="0.3">
      <c r="A18" s="218" t="s">
        <v>138</v>
      </c>
      <c r="B18" s="219">
        <v>4342</v>
      </c>
      <c r="C18" s="220">
        <v>645</v>
      </c>
      <c r="D18" s="221">
        <v>831</v>
      </c>
      <c r="E18" s="219">
        <v>1252</v>
      </c>
      <c r="F18" s="220">
        <v>544</v>
      </c>
      <c r="G18" s="219">
        <v>2552</v>
      </c>
      <c r="H18" s="219">
        <v>8146</v>
      </c>
      <c r="I18" s="159"/>
    </row>
    <row r="19" spans="1:9" x14ac:dyDescent="0.3">
      <c r="A19" s="218" t="s">
        <v>139</v>
      </c>
      <c r="B19" s="219">
        <v>2438</v>
      </c>
      <c r="C19" s="220">
        <v>416</v>
      </c>
      <c r="D19" s="221">
        <v>473</v>
      </c>
      <c r="E19" s="219">
        <v>671</v>
      </c>
      <c r="F19" s="220">
        <v>281</v>
      </c>
      <c r="G19" s="219">
        <v>1756</v>
      </c>
      <c r="H19" s="219">
        <v>4865</v>
      </c>
      <c r="I19" s="159"/>
    </row>
    <row r="20" spans="1:9" x14ac:dyDescent="0.3">
      <c r="A20" s="218" t="s">
        <v>140</v>
      </c>
      <c r="B20" s="219">
        <v>2700</v>
      </c>
      <c r="C20" s="220">
        <v>406</v>
      </c>
      <c r="D20" s="221">
        <v>528</v>
      </c>
      <c r="E20" s="219">
        <v>878</v>
      </c>
      <c r="F20" s="220">
        <v>384</v>
      </c>
      <c r="G20" s="219">
        <v>1743</v>
      </c>
      <c r="H20" s="219">
        <v>5321</v>
      </c>
      <c r="I20" s="159"/>
    </row>
    <row r="21" spans="1:9" x14ac:dyDescent="0.3">
      <c r="A21" s="218" t="s">
        <v>141</v>
      </c>
      <c r="B21" s="219">
        <v>4997</v>
      </c>
      <c r="C21" s="220">
        <v>895</v>
      </c>
      <c r="D21" s="221">
        <v>1060</v>
      </c>
      <c r="E21" s="219">
        <v>1686</v>
      </c>
      <c r="F21" s="220">
        <v>700</v>
      </c>
      <c r="G21" s="219">
        <v>3531</v>
      </c>
      <c r="H21" s="219">
        <v>10214</v>
      </c>
      <c r="I21" s="159"/>
    </row>
    <row r="22" spans="1:9" x14ac:dyDescent="0.3">
      <c r="A22" s="218" t="s">
        <v>142</v>
      </c>
      <c r="B22" s="219">
        <v>61376</v>
      </c>
      <c r="C22" s="220">
        <v>11083</v>
      </c>
      <c r="D22" s="221">
        <v>10541</v>
      </c>
      <c r="E22" s="219">
        <v>17946</v>
      </c>
      <c r="F22" s="220">
        <v>6674</v>
      </c>
      <c r="G22" s="219">
        <v>28236</v>
      </c>
      <c r="H22" s="219">
        <v>107558</v>
      </c>
      <c r="I22" s="159"/>
    </row>
    <row r="23" spans="1:9" x14ac:dyDescent="0.3">
      <c r="A23" s="218" t="s">
        <v>143</v>
      </c>
      <c r="B23" s="219">
        <v>8650</v>
      </c>
      <c r="C23" s="220">
        <v>1232</v>
      </c>
      <c r="D23" s="221">
        <v>1699</v>
      </c>
      <c r="E23" s="219">
        <v>2707</v>
      </c>
      <c r="F23" s="220">
        <v>1024</v>
      </c>
      <c r="G23" s="219">
        <v>5085</v>
      </c>
      <c r="H23" s="219">
        <v>16442</v>
      </c>
      <c r="I23" s="159"/>
    </row>
    <row r="24" spans="1:9" x14ac:dyDescent="0.3">
      <c r="A24" s="218" t="s">
        <v>144</v>
      </c>
      <c r="B24" s="219">
        <v>10089</v>
      </c>
      <c r="C24" s="220">
        <v>1472</v>
      </c>
      <c r="D24" s="221">
        <v>2302</v>
      </c>
      <c r="E24" s="219">
        <v>2883</v>
      </c>
      <c r="F24" s="220">
        <v>1684</v>
      </c>
      <c r="G24" s="219">
        <v>5110</v>
      </c>
      <c r="H24" s="219">
        <v>18082</v>
      </c>
      <c r="I24" s="159"/>
    </row>
    <row r="25" spans="1:9" x14ac:dyDescent="0.3">
      <c r="A25" s="218" t="s">
        <v>145</v>
      </c>
      <c r="B25" s="219">
        <v>1440</v>
      </c>
      <c r="C25" s="220">
        <v>237</v>
      </c>
      <c r="D25" s="221">
        <v>331</v>
      </c>
      <c r="E25" s="219">
        <v>388</v>
      </c>
      <c r="F25" s="220">
        <v>258</v>
      </c>
      <c r="G25" s="219">
        <v>719</v>
      </c>
      <c r="H25" s="219">
        <v>2547</v>
      </c>
      <c r="I25" s="159"/>
    </row>
    <row r="26" spans="1:9" x14ac:dyDescent="0.3">
      <c r="A26" s="218" t="s">
        <v>146</v>
      </c>
      <c r="B26" s="219">
        <v>10530</v>
      </c>
      <c r="C26" s="220">
        <v>1522</v>
      </c>
      <c r="D26" s="221">
        <v>2383</v>
      </c>
      <c r="E26" s="219">
        <v>3035</v>
      </c>
      <c r="F26" s="220">
        <v>1470</v>
      </c>
      <c r="G26" s="219">
        <v>5963</v>
      </c>
      <c r="H26" s="219">
        <v>19528</v>
      </c>
      <c r="I26" s="159"/>
    </row>
    <row r="27" spans="1:9" s="158" customFormat="1" ht="28.5" customHeight="1" x14ac:dyDescent="0.3">
      <c r="A27" s="214" t="s">
        <v>9</v>
      </c>
      <c r="B27" s="215">
        <v>5507</v>
      </c>
      <c r="C27" s="216">
        <f>SUM(C28:C29)</f>
        <v>1187</v>
      </c>
      <c r="D27" s="217">
        <f>SUM(D28:D29)</f>
        <v>756</v>
      </c>
      <c r="E27" s="215">
        <v>1306</v>
      </c>
      <c r="F27" s="216">
        <v>350</v>
      </c>
      <c r="G27" s="215">
        <v>5054</v>
      </c>
      <c r="H27" s="215">
        <v>11867</v>
      </c>
      <c r="I27" s="157"/>
    </row>
    <row r="28" spans="1:9" x14ac:dyDescent="0.3">
      <c r="A28" s="218" t="s">
        <v>147</v>
      </c>
      <c r="B28" s="219">
        <v>603</v>
      </c>
      <c r="C28" s="220">
        <v>148</v>
      </c>
      <c r="D28" s="221">
        <v>62</v>
      </c>
      <c r="E28" s="219">
        <v>176</v>
      </c>
      <c r="F28" s="220">
        <v>22</v>
      </c>
      <c r="G28" s="219">
        <v>431</v>
      </c>
      <c r="H28" s="219">
        <v>1210</v>
      </c>
      <c r="I28" s="159"/>
    </row>
    <row r="29" spans="1:9" x14ac:dyDescent="0.3">
      <c r="A29" s="218" t="s">
        <v>148</v>
      </c>
      <c r="B29" s="219">
        <v>4904</v>
      </c>
      <c r="C29" s="220">
        <v>1039</v>
      </c>
      <c r="D29" s="221">
        <v>694</v>
      </c>
      <c r="E29" s="219">
        <v>1130</v>
      </c>
      <c r="F29" s="220">
        <v>328</v>
      </c>
      <c r="G29" s="219">
        <v>4623</v>
      </c>
      <c r="H29" s="219">
        <v>10657</v>
      </c>
      <c r="I29" s="159"/>
    </row>
    <row r="30" spans="1:9" s="158" customFormat="1" ht="28.5" customHeight="1" x14ac:dyDescent="0.3">
      <c r="A30" s="214" t="s">
        <v>10</v>
      </c>
      <c r="B30" s="215">
        <v>44946</v>
      </c>
      <c r="C30" s="216">
        <f>SUM(C31:C37)</f>
        <v>7650</v>
      </c>
      <c r="D30" s="217">
        <f>SUM(D31:D37)</f>
        <v>8519</v>
      </c>
      <c r="E30" s="215">
        <v>11920</v>
      </c>
      <c r="F30" s="216">
        <v>5613</v>
      </c>
      <c r="G30" s="215">
        <v>31494</v>
      </c>
      <c r="H30" s="215">
        <v>88360</v>
      </c>
      <c r="I30" s="157"/>
    </row>
    <row r="31" spans="1:9" x14ac:dyDescent="0.3">
      <c r="A31" s="218" t="s">
        <v>149</v>
      </c>
      <c r="B31" s="219">
        <v>1192</v>
      </c>
      <c r="C31" s="220">
        <v>193</v>
      </c>
      <c r="D31" s="221">
        <v>234</v>
      </c>
      <c r="E31" s="219">
        <v>320</v>
      </c>
      <c r="F31" s="220">
        <v>172</v>
      </c>
      <c r="G31" s="219">
        <v>840</v>
      </c>
      <c r="H31" s="219">
        <v>2352</v>
      </c>
      <c r="I31" s="159"/>
    </row>
    <row r="32" spans="1:9" x14ac:dyDescent="0.3">
      <c r="A32" s="218" t="s">
        <v>150</v>
      </c>
      <c r="B32" s="219">
        <v>9198</v>
      </c>
      <c r="C32" s="220">
        <v>1518</v>
      </c>
      <c r="D32" s="221">
        <v>1780</v>
      </c>
      <c r="E32" s="219">
        <v>2148</v>
      </c>
      <c r="F32" s="220">
        <v>1030</v>
      </c>
      <c r="G32" s="219">
        <v>5743</v>
      </c>
      <c r="H32" s="219">
        <v>17089</v>
      </c>
      <c r="I32" s="159"/>
    </row>
    <row r="33" spans="1:9" x14ac:dyDescent="0.3">
      <c r="A33" s="218" t="s">
        <v>151</v>
      </c>
      <c r="B33" s="219">
        <v>3105</v>
      </c>
      <c r="C33" s="220">
        <v>448</v>
      </c>
      <c r="D33" s="221">
        <v>821</v>
      </c>
      <c r="E33" s="219">
        <v>866</v>
      </c>
      <c r="F33" s="220">
        <v>602</v>
      </c>
      <c r="G33" s="219">
        <v>1827</v>
      </c>
      <c r="H33" s="219">
        <v>5798</v>
      </c>
      <c r="I33" s="159"/>
    </row>
    <row r="34" spans="1:9" x14ac:dyDescent="0.3">
      <c r="A34" s="218" t="s">
        <v>152</v>
      </c>
      <c r="B34" s="219">
        <v>6554</v>
      </c>
      <c r="C34" s="220">
        <v>1139</v>
      </c>
      <c r="D34" s="221">
        <v>1163</v>
      </c>
      <c r="E34" s="219">
        <v>1863</v>
      </c>
      <c r="F34" s="220">
        <v>874</v>
      </c>
      <c r="G34" s="219">
        <v>4916</v>
      </c>
      <c r="H34" s="219">
        <v>13333</v>
      </c>
      <c r="I34" s="159"/>
    </row>
    <row r="35" spans="1:9" x14ac:dyDescent="0.3">
      <c r="A35" s="218" t="s">
        <v>153</v>
      </c>
      <c r="B35" s="219">
        <v>8739</v>
      </c>
      <c r="C35" s="220">
        <v>1399</v>
      </c>
      <c r="D35" s="221">
        <v>1570</v>
      </c>
      <c r="E35" s="219">
        <v>2382</v>
      </c>
      <c r="F35" s="220">
        <v>1000</v>
      </c>
      <c r="G35" s="219">
        <v>5967</v>
      </c>
      <c r="H35" s="219">
        <v>17088</v>
      </c>
      <c r="I35" s="159"/>
    </row>
    <row r="36" spans="1:9" x14ac:dyDescent="0.3">
      <c r="A36" s="218" t="s">
        <v>154</v>
      </c>
      <c r="B36" s="219">
        <v>9478</v>
      </c>
      <c r="C36" s="220">
        <v>1730</v>
      </c>
      <c r="D36" s="221">
        <v>1683</v>
      </c>
      <c r="E36" s="219">
        <v>2507</v>
      </c>
      <c r="F36" s="220">
        <v>1112</v>
      </c>
      <c r="G36" s="219">
        <v>7083</v>
      </c>
      <c r="H36" s="219">
        <v>19068</v>
      </c>
      <c r="I36" s="159"/>
    </row>
    <row r="37" spans="1:9" x14ac:dyDescent="0.3">
      <c r="A37" s="218" t="s">
        <v>155</v>
      </c>
      <c r="B37" s="219">
        <v>6680</v>
      </c>
      <c r="C37" s="220">
        <v>1223</v>
      </c>
      <c r="D37" s="221">
        <v>1268</v>
      </c>
      <c r="E37" s="219">
        <v>1834</v>
      </c>
      <c r="F37" s="220">
        <v>823</v>
      </c>
      <c r="G37" s="219">
        <v>5118</v>
      </c>
      <c r="H37" s="219">
        <v>13632</v>
      </c>
      <c r="I37" s="159"/>
    </row>
    <row r="38" spans="1:9" s="158" customFormat="1" ht="28.5" customHeight="1" x14ac:dyDescent="0.3">
      <c r="A38" s="214" t="s">
        <v>11</v>
      </c>
      <c r="B38" s="215">
        <v>15857</v>
      </c>
      <c r="C38" s="216">
        <f>SUM(C39:C42)</f>
        <v>2621</v>
      </c>
      <c r="D38" s="217">
        <f>SUM(D39:D42)</f>
        <v>3357</v>
      </c>
      <c r="E38" s="215">
        <v>3645</v>
      </c>
      <c r="F38" s="216">
        <v>2009</v>
      </c>
      <c r="G38" s="215">
        <v>8671</v>
      </c>
      <c r="H38" s="215">
        <v>28173</v>
      </c>
      <c r="I38" s="157"/>
    </row>
    <row r="39" spans="1:9" x14ac:dyDescent="0.3">
      <c r="A39" s="218" t="s">
        <v>156</v>
      </c>
      <c r="B39" s="219">
        <v>2139</v>
      </c>
      <c r="C39" s="220">
        <v>367</v>
      </c>
      <c r="D39" s="221">
        <v>500</v>
      </c>
      <c r="E39" s="219">
        <v>512</v>
      </c>
      <c r="F39" s="220">
        <v>306</v>
      </c>
      <c r="G39" s="219">
        <v>1293</v>
      </c>
      <c r="H39" s="219">
        <v>3944</v>
      </c>
      <c r="I39" s="159"/>
    </row>
    <row r="40" spans="1:9" x14ac:dyDescent="0.3">
      <c r="A40" s="218" t="s">
        <v>157</v>
      </c>
      <c r="B40" s="219">
        <v>2482</v>
      </c>
      <c r="C40" s="220">
        <v>531</v>
      </c>
      <c r="D40" s="221">
        <v>420</v>
      </c>
      <c r="E40" s="219">
        <v>603</v>
      </c>
      <c r="F40" s="220">
        <v>218</v>
      </c>
      <c r="G40" s="219">
        <v>2066</v>
      </c>
      <c r="H40" s="219">
        <v>5151</v>
      </c>
      <c r="I40" s="159"/>
    </row>
    <row r="41" spans="1:9" x14ac:dyDescent="0.3">
      <c r="A41" s="218" t="s">
        <v>158</v>
      </c>
      <c r="B41" s="219">
        <v>5166</v>
      </c>
      <c r="C41" s="220">
        <v>751</v>
      </c>
      <c r="D41" s="221">
        <v>1125</v>
      </c>
      <c r="E41" s="219">
        <v>1171</v>
      </c>
      <c r="F41" s="220">
        <v>733</v>
      </c>
      <c r="G41" s="219">
        <v>1692</v>
      </c>
      <c r="H41" s="219">
        <v>8029</v>
      </c>
      <c r="I41" s="159"/>
    </row>
    <row r="42" spans="1:9" x14ac:dyDescent="0.3">
      <c r="A42" s="218" t="s">
        <v>159</v>
      </c>
      <c r="B42" s="219">
        <v>6070</v>
      </c>
      <c r="C42" s="220">
        <v>972</v>
      </c>
      <c r="D42" s="221">
        <v>1312</v>
      </c>
      <c r="E42" s="219">
        <v>1359</v>
      </c>
      <c r="F42" s="220">
        <v>752</v>
      </c>
      <c r="G42" s="219">
        <v>3620</v>
      </c>
      <c r="H42" s="219">
        <v>11049</v>
      </c>
      <c r="I42" s="159"/>
    </row>
    <row r="43" spans="1:9" s="158" customFormat="1" ht="28.5" customHeight="1" x14ac:dyDescent="0.3">
      <c r="A43" s="214" t="s">
        <v>12</v>
      </c>
      <c r="B43" s="215">
        <v>33154</v>
      </c>
      <c r="C43" s="216">
        <f>SUM(C44:C47)</f>
        <v>4314</v>
      </c>
      <c r="D43" s="217">
        <f>SUM(D44:D47)</f>
        <v>6788</v>
      </c>
      <c r="E43" s="215">
        <v>8127</v>
      </c>
      <c r="F43" s="216">
        <v>4404</v>
      </c>
      <c r="G43" s="215">
        <v>13462</v>
      </c>
      <c r="H43" s="215">
        <v>54743</v>
      </c>
      <c r="I43" s="157"/>
    </row>
    <row r="44" spans="1:9" x14ac:dyDescent="0.3">
      <c r="A44" s="218" t="s">
        <v>160</v>
      </c>
      <c r="B44" s="219">
        <v>18890</v>
      </c>
      <c r="C44" s="220">
        <v>2320</v>
      </c>
      <c r="D44" s="221">
        <v>3886</v>
      </c>
      <c r="E44" s="219">
        <v>4590</v>
      </c>
      <c r="F44" s="220">
        <v>2413</v>
      </c>
      <c r="G44" s="219">
        <v>7634</v>
      </c>
      <c r="H44" s="219">
        <v>31114</v>
      </c>
      <c r="I44" s="159"/>
    </row>
    <row r="45" spans="1:9" x14ac:dyDescent="0.3">
      <c r="A45" s="218" t="s">
        <v>161</v>
      </c>
      <c r="B45" s="219">
        <v>5628</v>
      </c>
      <c r="C45" s="220">
        <v>766</v>
      </c>
      <c r="D45" s="221">
        <v>1085</v>
      </c>
      <c r="E45" s="219">
        <v>1319</v>
      </c>
      <c r="F45" s="220">
        <v>769</v>
      </c>
      <c r="G45" s="219">
        <v>2102</v>
      </c>
      <c r="H45" s="219">
        <v>9049</v>
      </c>
      <c r="I45" s="159"/>
    </row>
    <row r="46" spans="1:9" x14ac:dyDescent="0.3">
      <c r="A46" s="218" t="s">
        <v>162</v>
      </c>
      <c r="B46" s="219">
        <v>3574</v>
      </c>
      <c r="C46" s="220">
        <v>522</v>
      </c>
      <c r="D46" s="221">
        <v>753</v>
      </c>
      <c r="E46" s="219">
        <v>980</v>
      </c>
      <c r="F46" s="220">
        <v>488</v>
      </c>
      <c r="G46" s="219">
        <v>1528</v>
      </c>
      <c r="H46" s="219">
        <v>6082</v>
      </c>
      <c r="I46" s="159"/>
    </row>
    <row r="47" spans="1:9" x14ac:dyDescent="0.3">
      <c r="A47" s="218" t="s">
        <v>163</v>
      </c>
      <c r="B47" s="219">
        <v>5062</v>
      </c>
      <c r="C47" s="220">
        <v>706</v>
      </c>
      <c r="D47" s="221">
        <v>1064</v>
      </c>
      <c r="E47" s="219">
        <v>1238</v>
      </c>
      <c r="F47" s="220">
        <v>734</v>
      </c>
      <c r="G47" s="219">
        <v>2198</v>
      </c>
      <c r="H47" s="219">
        <v>8498</v>
      </c>
      <c r="I47" s="159"/>
    </row>
    <row r="48" spans="1:9" s="158" customFormat="1" ht="28.5" customHeight="1" x14ac:dyDescent="0.3">
      <c r="A48" s="214" t="s">
        <v>13</v>
      </c>
      <c r="B48" s="215">
        <v>52947</v>
      </c>
      <c r="C48" s="216">
        <f>SUM(C49:C57)</f>
        <v>9517</v>
      </c>
      <c r="D48" s="217">
        <f>SUM(D49:D57)</f>
        <v>10502</v>
      </c>
      <c r="E48" s="215">
        <v>14198</v>
      </c>
      <c r="F48" s="216">
        <v>6351</v>
      </c>
      <c r="G48" s="215">
        <v>34778</v>
      </c>
      <c r="H48" s="215">
        <v>101923</v>
      </c>
      <c r="I48" s="157"/>
    </row>
    <row r="49" spans="1:9" x14ac:dyDescent="0.3">
      <c r="A49" s="218" t="s">
        <v>164</v>
      </c>
      <c r="B49" s="219">
        <v>12524</v>
      </c>
      <c r="C49" s="220">
        <v>2132</v>
      </c>
      <c r="D49" s="221">
        <v>2365</v>
      </c>
      <c r="E49" s="219">
        <v>3570</v>
      </c>
      <c r="F49" s="220">
        <v>1386</v>
      </c>
      <c r="G49" s="219">
        <v>7697</v>
      </c>
      <c r="H49" s="219">
        <v>23791</v>
      </c>
      <c r="I49" s="159"/>
    </row>
    <row r="50" spans="1:9" x14ac:dyDescent="0.3">
      <c r="A50" s="218" t="s">
        <v>165</v>
      </c>
      <c r="B50" s="219">
        <v>4855</v>
      </c>
      <c r="C50" s="220">
        <v>779</v>
      </c>
      <c r="D50" s="221">
        <v>926</v>
      </c>
      <c r="E50" s="219">
        <v>1172</v>
      </c>
      <c r="F50" s="220">
        <v>536</v>
      </c>
      <c r="G50" s="219">
        <v>2706</v>
      </c>
      <c r="H50" s="219">
        <v>8733</v>
      </c>
      <c r="I50" s="159"/>
    </row>
    <row r="51" spans="1:9" x14ac:dyDescent="0.3">
      <c r="A51" s="218" t="s">
        <v>166</v>
      </c>
      <c r="B51" s="219">
        <v>3822</v>
      </c>
      <c r="C51" s="220">
        <v>724</v>
      </c>
      <c r="D51" s="221">
        <v>721</v>
      </c>
      <c r="E51" s="219">
        <v>939</v>
      </c>
      <c r="F51" s="220">
        <v>463</v>
      </c>
      <c r="G51" s="219">
        <v>2947</v>
      </c>
      <c r="H51" s="219">
        <v>7708</v>
      </c>
      <c r="I51" s="159"/>
    </row>
    <row r="52" spans="1:9" x14ac:dyDescent="0.3">
      <c r="A52" s="218" t="s">
        <v>167</v>
      </c>
      <c r="B52" s="219">
        <v>7898</v>
      </c>
      <c r="C52" s="220">
        <v>1472</v>
      </c>
      <c r="D52" s="221">
        <v>1604</v>
      </c>
      <c r="E52" s="219">
        <v>2215</v>
      </c>
      <c r="F52" s="220">
        <v>908</v>
      </c>
      <c r="G52" s="219">
        <v>6020</v>
      </c>
      <c r="H52" s="219">
        <v>16133</v>
      </c>
      <c r="I52" s="159"/>
    </row>
    <row r="53" spans="1:9" x14ac:dyDescent="0.3">
      <c r="A53" s="218" t="s">
        <v>168</v>
      </c>
      <c r="B53" s="219">
        <v>5783</v>
      </c>
      <c r="C53" s="220">
        <v>1119</v>
      </c>
      <c r="D53" s="221">
        <v>1213</v>
      </c>
      <c r="E53" s="219">
        <v>1509</v>
      </c>
      <c r="F53" s="220">
        <v>800</v>
      </c>
      <c r="G53" s="219">
        <v>3627</v>
      </c>
      <c r="H53" s="219">
        <v>10919</v>
      </c>
      <c r="I53" s="159"/>
    </row>
    <row r="54" spans="1:9" x14ac:dyDescent="0.3">
      <c r="A54" s="218" t="s">
        <v>169</v>
      </c>
      <c r="B54" s="219">
        <v>2907</v>
      </c>
      <c r="C54" s="220">
        <v>481</v>
      </c>
      <c r="D54" s="221">
        <v>607</v>
      </c>
      <c r="E54" s="219">
        <v>851</v>
      </c>
      <c r="F54" s="220">
        <v>365</v>
      </c>
      <c r="G54" s="219">
        <v>1847</v>
      </c>
      <c r="H54" s="219">
        <v>5605</v>
      </c>
      <c r="I54" s="159"/>
    </row>
    <row r="55" spans="1:9" x14ac:dyDescent="0.3">
      <c r="A55" s="218" t="s">
        <v>170</v>
      </c>
      <c r="B55" s="219">
        <v>4649</v>
      </c>
      <c r="C55" s="220">
        <v>998</v>
      </c>
      <c r="D55" s="221">
        <v>882</v>
      </c>
      <c r="E55" s="219">
        <v>1165</v>
      </c>
      <c r="F55" s="220">
        <v>562</v>
      </c>
      <c r="G55" s="219">
        <v>2832</v>
      </c>
      <c r="H55" s="219">
        <v>8646</v>
      </c>
      <c r="I55" s="159"/>
    </row>
    <row r="56" spans="1:9" x14ac:dyDescent="0.3">
      <c r="A56" s="218" t="s">
        <v>171</v>
      </c>
      <c r="B56" s="219">
        <v>6046</v>
      </c>
      <c r="C56" s="220">
        <v>1020</v>
      </c>
      <c r="D56" s="221">
        <v>1091</v>
      </c>
      <c r="E56" s="219">
        <v>1474</v>
      </c>
      <c r="F56" s="220">
        <v>629</v>
      </c>
      <c r="G56" s="219">
        <v>4395</v>
      </c>
      <c r="H56" s="219">
        <v>11915</v>
      </c>
      <c r="I56" s="159"/>
    </row>
    <row r="57" spans="1:9" x14ac:dyDescent="0.3">
      <c r="A57" s="218" t="s">
        <v>172</v>
      </c>
      <c r="B57" s="219">
        <v>4463</v>
      </c>
      <c r="C57" s="220">
        <v>792</v>
      </c>
      <c r="D57" s="221">
        <v>1093</v>
      </c>
      <c r="E57" s="219">
        <v>1303</v>
      </c>
      <c r="F57" s="220">
        <v>702</v>
      </c>
      <c r="G57" s="219">
        <v>2707</v>
      </c>
      <c r="H57" s="219">
        <v>8473</v>
      </c>
      <c r="I57" s="159"/>
    </row>
    <row r="58" spans="1:9" s="158" customFormat="1" ht="28.5" customHeight="1" x14ac:dyDescent="0.3">
      <c r="A58" s="214" t="s">
        <v>14</v>
      </c>
      <c r="B58" s="215">
        <v>55278</v>
      </c>
      <c r="C58" s="216">
        <f>SUM(C59:C68)</f>
        <v>8869</v>
      </c>
      <c r="D58" s="217">
        <f>SUM(D59:D68)</f>
        <v>12857</v>
      </c>
      <c r="E58" s="215">
        <v>15787</v>
      </c>
      <c r="F58" s="216">
        <v>9152</v>
      </c>
      <c r="G58" s="215">
        <v>32605</v>
      </c>
      <c r="H58" s="215">
        <v>103670</v>
      </c>
      <c r="I58" s="157"/>
    </row>
    <row r="59" spans="1:9" x14ac:dyDescent="0.3">
      <c r="A59" s="218" t="s">
        <v>173</v>
      </c>
      <c r="B59" s="219">
        <v>4697</v>
      </c>
      <c r="C59" s="220">
        <v>694</v>
      </c>
      <c r="D59" s="221">
        <v>1056</v>
      </c>
      <c r="E59" s="219">
        <v>1294</v>
      </c>
      <c r="F59" s="220">
        <v>712</v>
      </c>
      <c r="G59" s="219">
        <v>2950</v>
      </c>
      <c r="H59" s="219">
        <v>8941</v>
      </c>
      <c r="I59" s="159"/>
    </row>
    <row r="60" spans="1:9" x14ac:dyDescent="0.3">
      <c r="A60" s="218" t="s">
        <v>174</v>
      </c>
      <c r="B60" s="219">
        <v>11288</v>
      </c>
      <c r="C60" s="220">
        <v>1909</v>
      </c>
      <c r="D60" s="221">
        <v>2177</v>
      </c>
      <c r="E60" s="219">
        <v>3227</v>
      </c>
      <c r="F60" s="220">
        <v>1363</v>
      </c>
      <c r="G60" s="219">
        <v>8583</v>
      </c>
      <c r="H60" s="219">
        <v>23098</v>
      </c>
      <c r="I60" s="159"/>
    </row>
    <row r="61" spans="1:9" x14ac:dyDescent="0.3">
      <c r="A61" s="218" t="s">
        <v>175</v>
      </c>
      <c r="B61" s="219">
        <v>3801</v>
      </c>
      <c r="C61" s="220">
        <v>651</v>
      </c>
      <c r="D61" s="221">
        <v>910</v>
      </c>
      <c r="E61" s="219">
        <v>1000</v>
      </c>
      <c r="F61" s="220">
        <v>613</v>
      </c>
      <c r="G61" s="219">
        <v>1820</v>
      </c>
      <c r="H61" s="219">
        <v>6621</v>
      </c>
      <c r="I61" s="159"/>
    </row>
    <row r="62" spans="1:9" x14ac:dyDescent="0.3">
      <c r="A62" s="218" t="s">
        <v>176</v>
      </c>
      <c r="B62" s="219">
        <v>6837</v>
      </c>
      <c r="C62" s="220">
        <v>1050</v>
      </c>
      <c r="D62" s="221">
        <v>1807</v>
      </c>
      <c r="E62" s="219">
        <v>2085</v>
      </c>
      <c r="F62" s="220">
        <v>1391</v>
      </c>
      <c r="G62" s="219">
        <v>3349</v>
      </c>
      <c r="H62" s="219">
        <v>12271</v>
      </c>
      <c r="I62" s="159"/>
    </row>
    <row r="63" spans="1:9" x14ac:dyDescent="0.3">
      <c r="A63" s="218" t="s">
        <v>177</v>
      </c>
      <c r="B63" s="219">
        <v>6512</v>
      </c>
      <c r="C63" s="220">
        <v>996</v>
      </c>
      <c r="D63" s="221">
        <v>1614</v>
      </c>
      <c r="E63" s="219">
        <v>1965</v>
      </c>
      <c r="F63" s="220">
        <v>1209</v>
      </c>
      <c r="G63" s="219">
        <v>3136</v>
      </c>
      <c r="H63" s="219">
        <v>11613</v>
      </c>
      <c r="I63" s="159"/>
    </row>
    <row r="64" spans="1:9" x14ac:dyDescent="0.3">
      <c r="A64" s="218" t="s">
        <v>178</v>
      </c>
      <c r="B64" s="219">
        <v>4560</v>
      </c>
      <c r="C64" s="220">
        <v>585</v>
      </c>
      <c r="D64" s="221">
        <v>1321</v>
      </c>
      <c r="E64" s="219">
        <v>1399</v>
      </c>
      <c r="F64" s="220">
        <v>1047</v>
      </c>
      <c r="G64" s="219">
        <v>1818</v>
      </c>
      <c r="H64" s="219">
        <v>7777</v>
      </c>
      <c r="I64" s="159"/>
    </row>
    <row r="65" spans="1:9" x14ac:dyDescent="0.3">
      <c r="A65" s="218" t="s">
        <v>179</v>
      </c>
      <c r="B65" s="219">
        <v>6880</v>
      </c>
      <c r="C65" s="220">
        <v>1134</v>
      </c>
      <c r="D65" s="221">
        <v>1633</v>
      </c>
      <c r="E65" s="219">
        <v>1914</v>
      </c>
      <c r="F65" s="220">
        <v>1161</v>
      </c>
      <c r="G65" s="219">
        <v>3942</v>
      </c>
      <c r="H65" s="219">
        <v>12736</v>
      </c>
      <c r="I65" s="159"/>
    </row>
    <row r="66" spans="1:9" x14ac:dyDescent="0.3">
      <c r="A66" s="218" t="s">
        <v>180</v>
      </c>
      <c r="B66" s="219">
        <v>5079</v>
      </c>
      <c r="C66" s="220">
        <v>800</v>
      </c>
      <c r="D66" s="221">
        <v>1196</v>
      </c>
      <c r="E66" s="219">
        <v>1369</v>
      </c>
      <c r="F66" s="220">
        <v>856</v>
      </c>
      <c r="G66" s="219">
        <v>2865</v>
      </c>
      <c r="H66" s="219">
        <v>9313</v>
      </c>
      <c r="I66" s="159"/>
    </row>
    <row r="67" spans="1:9" x14ac:dyDescent="0.3">
      <c r="A67" s="218" t="s">
        <v>181</v>
      </c>
      <c r="B67" s="219">
        <v>2794</v>
      </c>
      <c r="C67" s="220">
        <v>440</v>
      </c>
      <c r="D67" s="221">
        <v>616</v>
      </c>
      <c r="E67" s="219">
        <v>836</v>
      </c>
      <c r="F67" s="220">
        <v>429</v>
      </c>
      <c r="G67" s="219">
        <v>2049</v>
      </c>
      <c r="H67" s="219">
        <v>5679</v>
      </c>
      <c r="I67" s="159"/>
    </row>
    <row r="68" spans="1:9" x14ac:dyDescent="0.3">
      <c r="A68" s="218" t="s">
        <v>182</v>
      </c>
      <c r="B68" s="219">
        <v>2830</v>
      </c>
      <c r="C68" s="220">
        <v>610</v>
      </c>
      <c r="D68" s="221">
        <v>527</v>
      </c>
      <c r="E68" s="219">
        <v>698</v>
      </c>
      <c r="F68" s="220">
        <v>371</v>
      </c>
      <c r="G68" s="219">
        <v>2093</v>
      </c>
      <c r="H68" s="219">
        <v>5621</v>
      </c>
      <c r="I68" s="159"/>
    </row>
    <row r="69" spans="1:9" s="158" customFormat="1" ht="28.5" customHeight="1" x14ac:dyDescent="0.3">
      <c r="A69" s="214" t="s">
        <v>15</v>
      </c>
      <c r="B69" s="215">
        <v>15918</v>
      </c>
      <c r="C69" s="216">
        <f>SUM(C70:C71)</f>
        <v>2241</v>
      </c>
      <c r="D69" s="217">
        <f>SUM(D70:D71)</f>
        <v>3827</v>
      </c>
      <c r="E69" s="215">
        <v>4546</v>
      </c>
      <c r="F69" s="216">
        <v>2685</v>
      </c>
      <c r="G69" s="215">
        <v>7811</v>
      </c>
      <c r="H69" s="215">
        <v>28275</v>
      </c>
      <c r="I69" s="157"/>
    </row>
    <row r="70" spans="1:9" x14ac:dyDescent="0.3">
      <c r="A70" s="218" t="s">
        <v>183</v>
      </c>
      <c r="B70" s="219">
        <v>11208</v>
      </c>
      <c r="C70" s="220">
        <v>1728</v>
      </c>
      <c r="D70" s="221">
        <v>2688</v>
      </c>
      <c r="E70" s="219">
        <v>3309</v>
      </c>
      <c r="F70" s="220">
        <v>1888</v>
      </c>
      <c r="G70" s="219">
        <v>5958</v>
      </c>
      <c r="H70" s="219">
        <v>20475</v>
      </c>
      <c r="I70" s="159"/>
    </row>
    <row r="71" spans="1:9" x14ac:dyDescent="0.3">
      <c r="A71" s="218" t="s">
        <v>184</v>
      </c>
      <c r="B71" s="219">
        <v>4710</v>
      </c>
      <c r="C71" s="220">
        <v>513</v>
      </c>
      <c r="D71" s="221">
        <v>1139</v>
      </c>
      <c r="E71" s="219">
        <v>1237</v>
      </c>
      <c r="F71" s="220">
        <v>797</v>
      </c>
      <c r="G71" s="219">
        <v>1853</v>
      </c>
      <c r="H71" s="219">
        <v>7800</v>
      </c>
      <c r="I71" s="159"/>
    </row>
    <row r="72" spans="1:9" s="158" customFormat="1" ht="28.5" customHeight="1" x14ac:dyDescent="0.3">
      <c r="A72" s="214" t="s">
        <v>16</v>
      </c>
      <c r="B72" s="215">
        <v>21730</v>
      </c>
      <c r="C72" s="216">
        <f>SUM(C73:C77)</f>
        <v>3701</v>
      </c>
      <c r="D72" s="217">
        <f>SUM(D73:D77)</f>
        <v>5260</v>
      </c>
      <c r="E72" s="215">
        <v>6024</v>
      </c>
      <c r="F72" s="216">
        <v>3787</v>
      </c>
      <c r="G72" s="215">
        <v>13911</v>
      </c>
      <c r="H72" s="215">
        <v>41665</v>
      </c>
      <c r="I72" s="157"/>
    </row>
    <row r="73" spans="1:9" x14ac:dyDescent="0.3">
      <c r="A73" s="218" t="s">
        <v>185</v>
      </c>
      <c r="B73" s="219">
        <v>6905</v>
      </c>
      <c r="C73" s="220">
        <v>1218</v>
      </c>
      <c r="D73" s="221">
        <v>1677</v>
      </c>
      <c r="E73" s="219">
        <v>1921</v>
      </c>
      <c r="F73" s="220">
        <v>1173</v>
      </c>
      <c r="G73" s="219">
        <v>4380</v>
      </c>
      <c r="H73" s="219">
        <v>13206</v>
      </c>
      <c r="I73" s="159"/>
    </row>
    <row r="74" spans="1:9" x14ac:dyDescent="0.3">
      <c r="A74" s="218" t="s">
        <v>186</v>
      </c>
      <c r="B74" s="219">
        <v>3253</v>
      </c>
      <c r="C74" s="220">
        <v>528</v>
      </c>
      <c r="D74" s="221">
        <v>878</v>
      </c>
      <c r="E74" s="219">
        <v>980</v>
      </c>
      <c r="F74" s="220">
        <v>684</v>
      </c>
      <c r="G74" s="219">
        <v>1829</v>
      </c>
      <c r="H74" s="219">
        <v>6062</v>
      </c>
      <c r="I74" s="159"/>
    </row>
    <row r="75" spans="1:9" x14ac:dyDescent="0.3">
      <c r="A75" s="218" t="s">
        <v>187</v>
      </c>
      <c r="B75" s="219">
        <v>2694</v>
      </c>
      <c r="C75" s="220">
        <v>410</v>
      </c>
      <c r="D75" s="221">
        <v>588</v>
      </c>
      <c r="E75" s="219">
        <v>709</v>
      </c>
      <c r="F75" s="220">
        <v>432</v>
      </c>
      <c r="G75" s="219">
        <v>1506</v>
      </c>
      <c r="H75" s="219">
        <v>4909</v>
      </c>
      <c r="I75" s="159"/>
    </row>
    <row r="76" spans="1:9" x14ac:dyDescent="0.3">
      <c r="A76" s="218" t="s">
        <v>188</v>
      </c>
      <c r="B76" s="219">
        <v>4411</v>
      </c>
      <c r="C76" s="220">
        <v>728</v>
      </c>
      <c r="D76" s="221">
        <v>1023</v>
      </c>
      <c r="E76" s="219">
        <v>1154</v>
      </c>
      <c r="F76" s="220">
        <v>729</v>
      </c>
      <c r="G76" s="219">
        <v>3063</v>
      </c>
      <c r="H76" s="219">
        <v>8628</v>
      </c>
      <c r="I76" s="159"/>
    </row>
    <row r="77" spans="1:9" x14ac:dyDescent="0.3">
      <c r="A77" s="218" t="s">
        <v>189</v>
      </c>
      <c r="B77" s="219">
        <v>4467</v>
      </c>
      <c r="C77" s="220">
        <v>817</v>
      </c>
      <c r="D77" s="221">
        <v>1094</v>
      </c>
      <c r="E77" s="219">
        <v>1260</v>
      </c>
      <c r="F77" s="220">
        <v>769</v>
      </c>
      <c r="G77" s="219">
        <v>3133</v>
      </c>
      <c r="H77" s="219">
        <v>8860</v>
      </c>
      <c r="I77" s="159"/>
    </row>
    <row r="78" spans="1:9" s="158" customFormat="1" ht="28.5" customHeight="1" x14ac:dyDescent="0.3">
      <c r="A78" s="214" t="s">
        <v>17</v>
      </c>
      <c r="B78" s="215">
        <v>145956</v>
      </c>
      <c r="C78" s="216">
        <f>SUM(C79:C83)</f>
        <v>15848</v>
      </c>
      <c r="D78" s="217">
        <f>SUM(D79:D83)</f>
        <v>33000</v>
      </c>
      <c r="E78" s="215">
        <v>40162</v>
      </c>
      <c r="F78" s="216">
        <v>23914</v>
      </c>
      <c r="G78" s="215">
        <v>56483</v>
      </c>
      <c r="H78" s="215">
        <v>242601</v>
      </c>
      <c r="I78" s="157"/>
    </row>
    <row r="79" spans="1:9" x14ac:dyDescent="0.3">
      <c r="A79" s="218" t="s">
        <v>190</v>
      </c>
      <c r="B79" s="219">
        <v>13915</v>
      </c>
      <c r="C79" s="220">
        <v>1518</v>
      </c>
      <c r="D79" s="221">
        <v>4051</v>
      </c>
      <c r="E79" s="219">
        <v>4484</v>
      </c>
      <c r="F79" s="220">
        <v>3119</v>
      </c>
      <c r="G79" s="219">
        <v>5029</v>
      </c>
      <c r="H79" s="219">
        <v>23428</v>
      </c>
      <c r="I79" s="159"/>
    </row>
    <row r="80" spans="1:9" x14ac:dyDescent="0.3">
      <c r="A80" s="218" t="s">
        <v>191</v>
      </c>
      <c r="B80" s="219">
        <v>16231</v>
      </c>
      <c r="C80" s="220">
        <v>1841</v>
      </c>
      <c r="D80" s="221">
        <v>4017</v>
      </c>
      <c r="E80" s="219">
        <v>4624</v>
      </c>
      <c r="F80" s="220">
        <v>3277</v>
      </c>
      <c r="G80" s="219">
        <v>5973</v>
      </c>
      <c r="H80" s="219">
        <v>26828</v>
      </c>
      <c r="I80" s="159"/>
    </row>
    <row r="81" spans="1:9" x14ac:dyDescent="0.3">
      <c r="A81" s="218" t="s">
        <v>192</v>
      </c>
      <c r="B81" s="219">
        <v>4034</v>
      </c>
      <c r="C81" s="220">
        <v>424</v>
      </c>
      <c r="D81" s="221">
        <v>1131</v>
      </c>
      <c r="E81" s="219">
        <v>1171</v>
      </c>
      <c r="F81" s="220">
        <v>831</v>
      </c>
      <c r="G81" s="219">
        <v>1485</v>
      </c>
      <c r="H81" s="219">
        <v>6690</v>
      </c>
      <c r="I81" s="159"/>
    </row>
    <row r="82" spans="1:9" x14ac:dyDescent="0.3">
      <c r="A82" s="218" t="s">
        <v>193</v>
      </c>
      <c r="B82" s="219">
        <v>103662</v>
      </c>
      <c r="C82" s="220">
        <v>11105</v>
      </c>
      <c r="D82" s="221">
        <v>21794</v>
      </c>
      <c r="E82" s="219">
        <v>27686</v>
      </c>
      <c r="F82" s="220">
        <v>15267</v>
      </c>
      <c r="G82" s="219">
        <v>40951</v>
      </c>
      <c r="H82" s="219">
        <v>172299</v>
      </c>
      <c r="I82" s="159"/>
    </row>
    <row r="83" spans="1:9" x14ac:dyDescent="0.3">
      <c r="A83" s="218" t="s">
        <v>194</v>
      </c>
      <c r="B83" s="219">
        <v>8114</v>
      </c>
      <c r="C83" s="220">
        <v>960</v>
      </c>
      <c r="D83" s="221">
        <v>2007</v>
      </c>
      <c r="E83" s="219">
        <v>2197</v>
      </c>
      <c r="F83" s="220">
        <v>1420</v>
      </c>
      <c r="G83" s="219">
        <v>3045</v>
      </c>
      <c r="H83" s="219">
        <v>13356</v>
      </c>
      <c r="I83" s="159"/>
    </row>
    <row r="84" spans="1:9" s="158" customFormat="1" ht="28.5" customHeight="1" x14ac:dyDescent="0.3">
      <c r="A84" s="214" t="s">
        <v>18</v>
      </c>
      <c r="B84" s="215">
        <v>30653</v>
      </c>
      <c r="C84" s="216">
        <f>SUM(C85:C88)</f>
        <v>4087</v>
      </c>
      <c r="D84" s="217">
        <f>SUM(D85:D88)</f>
        <v>8641</v>
      </c>
      <c r="E84" s="215">
        <v>9395</v>
      </c>
      <c r="F84" s="216">
        <v>6649</v>
      </c>
      <c r="G84" s="215">
        <v>12069</v>
      </c>
      <c r="H84" s="215">
        <v>52117</v>
      </c>
      <c r="I84" s="157"/>
    </row>
    <row r="85" spans="1:9" x14ac:dyDescent="0.3">
      <c r="A85" s="218" t="s">
        <v>195</v>
      </c>
      <c r="B85" s="219">
        <v>8046</v>
      </c>
      <c r="C85" s="220">
        <v>994</v>
      </c>
      <c r="D85" s="221">
        <v>2397</v>
      </c>
      <c r="E85" s="219">
        <v>2571</v>
      </c>
      <c r="F85" s="220">
        <v>1871</v>
      </c>
      <c r="G85" s="219">
        <v>3326</v>
      </c>
      <c r="H85" s="219">
        <v>13943</v>
      </c>
      <c r="I85" s="159"/>
    </row>
    <row r="86" spans="1:9" x14ac:dyDescent="0.3">
      <c r="A86" s="218" t="s">
        <v>196</v>
      </c>
      <c r="B86" s="219">
        <v>7816</v>
      </c>
      <c r="C86" s="220">
        <v>1120</v>
      </c>
      <c r="D86" s="221">
        <v>2092</v>
      </c>
      <c r="E86" s="219">
        <v>2242</v>
      </c>
      <c r="F86" s="220">
        <v>1549</v>
      </c>
      <c r="G86" s="219">
        <v>3054</v>
      </c>
      <c r="H86" s="219">
        <v>13112</v>
      </c>
      <c r="I86" s="159"/>
    </row>
    <row r="87" spans="1:9" x14ac:dyDescent="0.3">
      <c r="A87" s="218" t="s">
        <v>197</v>
      </c>
      <c r="B87" s="219">
        <v>8589</v>
      </c>
      <c r="C87" s="220">
        <v>1159</v>
      </c>
      <c r="D87" s="221">
        <v>2367</v>
      </c>
      <c r="E87" s="219">
        <v>2602</v>
      </c>
      <c r="F87" s="220">
        <v>1906</v>
      </c>
      <c r="G87" s="219">
        <v>2929</v>
      </c>
      <c r="H87" s="219">
        <v>14120</v>
      </c>
      <c r="I87" s="159"/>
    </row>
    <row r="88" spans="1:9" x14ac:dyDescent="0.3">
      <c r="A88" s="218" t="s">
        <v>198</v>
      </c>
      <c r="B88" s="219">
        <v>6202</v>
      </c>
      <c r="C88" s="220">
        <v>814</v>
      </c>
      <c r="D88" s="221">
        <v>1785</v>
      </c>
      <c r="E88" s="219">
        <v>1980</v>
      </c>
      <c r="F88" s="220">
        <v>1323</v>
      </c>
      <c r="G88" s="219">
        <v>2760</v>
      </c>
      <c r="H88" s="219">
        <v>10942</v>
      </c>
      <c r="I88" s="159"/>
    </row>
    <row r="89" spans="1:9" s="158" customFormat="1" ht="28.5" customHeight="1" x14ac:dyDescent="0.3">
      <c r="A89" s="214" t="s">
        <v>19</v>
      </c>
      <c r="B89" s="215">
        <v>8551</v>
      </c>
      <c r="C89" s="216">
        <f>SUM(C90:C91)</f>
        <v>1034</v>
      </c>
      <c r="D89" s="217">
        <f>SUM(D90:D91)</f>
        <v>2643</v>
      </c>
      <c r="E89" s="215">
        <v>2729</v>
      </c>
      <c r="F89" s="216">
        <v>2103</v>
      </c>
      <c r="G89" s="215">
        <v>2897</v>
      </c>
      <c r="H89" s="215">
        <v>14177</v>
      </c>
      <c r="I89" s="157"/>
    </row>
    <row r="90" spans="1:9" x14ac:dyDescent="0.3">
      <c r="A90" s="218" t="s">
        <v>199</v>
      </c>
      <c r="B90" s="219">
        <v>6364</v>
      </c>
      <c r="C90" s="220">
        <v>759</v>
      </c>
      <c r="D90" s="221">
        <v>2062</v>
      </c>
      <c r="E90" s="219">
        <v>2096</v>
      </c>
      <c r="F90" s="220">
        <v>1635</v>
      </c>
      <c r="G90" s="219">
        <v>2239</v>
      </c>
      <c r="H90" s="219">
        <v>10699</v>
      </c>
      <c r="I90" s="159"/>
    </row>
    <row r="91" spans="1:9" x14ac:dyDescent="0.3">
      <c r="A91" s="218" t="s">
        <v>200</v>
      </c>
      <c r="B91" s="219">
        <v>2187</v>
      </c>
      <c r="C91" s="220">
        <v>275</v>
      </c>
      <c r="D91" s="221">
        <v>581</v>
      </c>
      <c r="E91" s="219">
        <v>633</v>
      </c>
      <c r="F91" s="220">
        <v>468</v>
      </c>
      <c r="G91" s="219">
        <v>658</v>
      </c>
      <c r="H91" s="219">
        <v>3478</v>
      </c>
      <c r="I91" s="159"/>
    </row>
    <row r="92" spans="1:9" s="158" customFormat="1" ht="28.5" customHeight="1" x14ac:dyDescent="0.3">
      <c r="A92" s="214" t="s">
        <v>20</v>
      </c>
      <c r="B92" s="215">
        <v>304912</v>
      </c>
      <c r="C92" s="223">
        <f>SUM(C93:C97)</f>
        <v>29203</v>
      </c>
      <c r="D92" s="217">
        <f>SUM(D93:D97)</f>
        <v>75882</v>
      </c>
      <c r="E92" s="215">
        <v>86735</v>
      </c>
      <c r="F92" s="216">
        <v>65395</v>
      </c>
      <c r="G92" s="215">
        <v>81040</v>
      </c>
      <c r="H92" s="215">
        <v>472687</v>
      </c>
      <c r="I92" s="157"/>
    </row>
    <row r="93" spans="1:9" x14ac:dyDescent="0.3">
      <c r="A93" s="218" t="s">
        <v>201</v>
      </c>
      <c r="B93" s="219">
        <v>13383</v>
      </c>
      <c r="C93" s="220">
        <v>1441</v>
      </c>
      <c r="D93" s="221">
        <v>4302</v>
      </c>
      <c r="E93" s="219">
        <v>4528</v>
      </c>
      <c r="F93" s="220">
        <v>3617</v>
      </c>
      <c r="G93" s="219">
        <v>4315</v>
      </c>
      <c r="H93" s="219">
        <v>22226</v>
      </c>
      <c r="I93" s="159"/>
    </row>
    <row r="94" spans="1:9" x14ac:dyDescent="0.3">
      <c r="A94" s="218" t="s">
        <v>202</v>
      </c>
      <c r="B94" s="219">
        <v>9220</v>
      </c>
      <c r="C94" s="220">
        <v>1060</v>
      </c>
      <c r="D94" s="221">
        <v>2791</v>
      </c>
      <c r="E94" s="219">
        <v>3026</v>
      </c>
      <c r="F94" s="220">
        <v>2301</v>
      </c>
      <c r="G94" s="219">
        <v>2788</v>
      </c>
      <c r="H94" s="219">
        <v>15034</v>
      </c>
      <c r="I94" s="159"/>
    </row>
    <row r="95" spans="1:9" x14ac:dyDescent="0.3">
      <c r="A95" s="218" t="s">
        <v>203</v>
      </c>
      <c r="B95" s="219">
        <v>55231</v>
      </c>
      <c r="C95" s="220">
        <v>5649</v>
      </c>
      <c r="D95" s="221">
        <v>13994</v>
      </c>
      <c r="E95" s="219">
        <v>15976</v>
      </c>
      <c r="F95" s="220">
        <v>12162</v>
      </c>
      <c r="G95" s="219">
        <v>13371</v>
      </c>
      <c r="H95" s="219">
        <v>84578</v>
      </c>
      <c r="I95" s="159"/>
    </row>
    <row r="96" spans="1:9" x14ac:dyDescent="0.3">
      <c r="A96" s="218" t="s">
        <v>204</v>
      </c>
      <c r="B96" s="219">
        <v>186731</v>
      </c>
      <c r="C96" s="220">
        <v>16253</v>
      </c>
      <c r="D96" s="221">
        <v>44172</v>
      </c>
      <c r="E96" s="219">
        <v>51307</v>
      </c>
      <c r="F96" s="220">
        <v>38524</v>
      </c>
      <c r="G96" s="219">
        <v>47491</v>
      </c>
      <c r="H96" s="219">
        <v>285529</v>
      </c>
      <c r="I96" s="159"/>
    </row>
    <row r="97" spans="1:9" x14ac:dyDescent="0.3">
      <c r="A97" s="218" t="s">
        <v>205</v>
      </c>
      <c r="B97" s="219">
        <v>40347</v>
      </c>
      <c r="C97" s="220">
        <v>4800</v>
      </c>
      <c r="D97" s="221">
        <v>10623</v>
      </c>
      <c r="E97" s="219">
        <v>11898</v>
      </c>
      <c r="F97" s="220">
        <v>8791</v>
      </c>
      <c r="G97" s="219">
        <v>13075</v>
      </c>
      <c r="H97" s="219">
        <v>65320</v>
      </c>
      <c r="I97" s="159"/>
    </row>
    <row r="98" spans="1:9" s="158" customFormat="1" ht="28.5" customHeight="1" x14ac:dyDescent="0.3">
      <c r="A98" s="214" t="s">
        <v>21</v>
      </c>
      <c r="B98" s="215">
        <v>139288</v>
      </c>
      <c r="C98" s="216">
        <f>SUM(C99:C104)</f>
        <v>17137</v>
      </c>
      <c r="D98" s="217">
        <f>SUM(D99:D104)</f>
        <v>36867</v>
      </c>
      <c r="E98" s="215">
        <v>41505</v>
      </c>
      <c r="F98" s="216">
        <v>30798</v>
      </c>
      <c r="G98" s="215">
        <v>44048</v>
      </c>
      <c r="H98" s="215">
        <v>224841</v>
      </c>
      <c r="I98" s="157"/>
    </row>
    <row r="99" spans="1:9" x14ac:dyDescent="0.3">
      <c r="A99" s="218" t="s">
        <v>206</v>
      </c>
      <c r="B99" s="219">
        <v>39716</v>
      </c>
      <c r="C99" s="220">
        <v>5056</v>
      </c>
      <c r="D99" s="221">
        <v>10257</v>
      </c>
      <c r="E99" s="219">
        <v>11510</v>
      </c>
      <c r="F99" s="220">
        <v>8469</v>
      </c>
      <c r="G99" s="219">
        <v>13199</v>
      </c>
      <c r="H99" s="219">
        <v>64425</v>
      </c>
      <c r="I99" s="159"/>
    </row>
    <row r="100" spans="1:9" x14ac:dyDescent="0.3">
      <c r="A100" s="218" t="s">
        <v>239</v>
      </c>
      <c r="B100" s="219">
        <v>15050</v>
      </c>
      <c r="C100" s="220">
        <v>1733</v>
      </c>
      <c r="D100" s="221">
        <v>3885</v>
      </c>
      <c r="E100" s="219">
        <v>4385</v>
      </c>
      <c r="F100" s="220">
        <v>3268</v>
      </c>
      <c r="G100" s="219">
        <v>4734</v>
      </c>
      <c r="H100" s="219">
        <v>24169</v>
      </c>
      <c r="I100" s="159"/>
    </row>
    <row r="101" spans="1:9" x14ac:dyDescent="0.3">
      <c r="A101" s="218" t="s">
        <v>207</v>
      </c>
      <c r="B101" s="219">
        <v>12518</v>
      </c>
      <c r="C101" s="220">
        <v>1591</v>
      </c>
      <c r="D101" s="221">
        <v>3585</v>
      </c>
      <c r="E101" s="219">
        <v>4096</v>
      </c>
      <c r="F101" s="220">
        <v>3027</v>
      </c>
      <c r="G101" s="219">
        <v>4509</v>
      </c>
      <c r="H101" s="219">
        <v>21123</v>
      </c>
      <c r="I101" s="159"/>
    </row>
    <row r="102" spans="1:9" x14ac:dyDescent="0.3">
      <c r="A102" s="218" t="s">
        <v>208</v>
      </c>
      <c r="B102" s="219">
        <v>23208</v>
      </c>
      <c r="C102" s="220">
        <v>3256</v>
      </c>
      <c r="D102" s="221">
        <v>6018</v>
      </c>
      <c r="E102" s="219">
        <v>6793</v>
      </c>
      <c r="F102" s="220">
        <v>5036</v>
      </c>
      <c r="G102" s="219">
        <v>7508</v>
      </c>
      <c r="H102" s="219">
        <v>37509</v>
      </c>
      <c r="I102" s="159"/>
    </row>
    <row r="103" spans="1:9" x14ac:dyDescent="0.3">
      <c r="A103" s="218" t="s">
        <v>209</v>
      </c>
      <c r="B103" s="219">
        <v>25931</v>
      </c>
      <c r="C103" s="220">
        <v>2900</v>
      </c>
      <c r="D103" s="221">
        <v>6669</v>
      </c>
      <c r="E103" s="219">
        <v>7597</v>
      </c>
      <c r="F103" s="220">
        <v>5430</v>
      </c>
      <c r="G103" s="219">
        <v>7891</v>
      </c>
      <c r="H103" s="219">
        <v>41419</v>
      </c>
      <c r="I103" s="159"/>
    </row>
    <row r="104" spans="1:9" x14ac:dyDescent="0.3">
      <c r="A104" s="218" t="s">
        <v>210</v>
      </c>
      <c r="B104" s="219">
        <v>22865</v>
      </c>
      <c r="C104" s="220">
        <v>2601</v>
      </c>
      <c r="D104" s="221">
        <v>6453</v>
      </c>
      <c r="E104" s="219">
        <v>7124</v>
      </c>
      <c r="F104" s="220">
        <v>5568</v>
      </c>
      <c r="G104" s="219">
        <v>6207</v>
      </c>
      <c r="H104" s="219">
        <v>36196</v>
      </c>
      <c r="I104" s="159"/>
    </row>
    <row r="105" spans="1:9" s="158" customFormat="1" ht="28.5" customHeight="1" x14ac:dyDescent="0.3">
      <c r="A105" s="214" t="s">
        <v>22</v>
      </c>
      <c r="B105" s="215">
        <v>13968</v>
      </c>
      <c r="C105" s="216">
        <f>SUM(C106:C107)</f>
        <v>2224</v>
      </c>
      <c r="D105" s="217">
        <f>SUM(D106:D107)</f>
        <v>4523</v>
      </c>
      <c r="E105" s="215">
        <v>4807</v>
      </c>
      <c r="F105" s="216">
        <v>3648</v>
      </c>
      <c r="G105" s="215">
        <v>5558</v>
      </c>
      <c r="H105" s="215">
        <v>24333</v>
      </c>
      <c r="I105" s="157"/>
    </row>
    <row r="106" spans="1:9" x14ac:dyDescent="0.3">
      <c r="A106" s="218" t="s">
        <v>211</v>
      </c>
      <c r="B106" s="219">
        <v>5231</v>
      </c>
      <c r="C106" s="220">
        <v>850</v>
      </c>
      <c r="D106" s="221">
        <v>1578</v>
      </c>
      <c r="E106" s="219">
        <v>1648</v>
      </c>
      <c r="F106" s="220">
        <v>1236</v>
      </c>
      <c r="G106" s="219">
        <v>1976</v>
      </c>
      <c r="H106" s="219">
        <v>8855</v>
      </c>
      <c r="I106" s="159"/>
    </row>
    <row r="107" spans="1:9" x14ac:dyDescent="0.3">
      <c r="A107" s="218" t="s">
        <v>212</v>
      </c>
      <c r="B107" s="219">
        <v>8737</v>
      </c>
      <c r="C107" s="220">
        <v>1374</v>
      </c>
      <c r="D107" s="221">
        <v>2945</v>
      </c>
      <c r="E107" s="219">
        <v>3159</v>
      </c>
      <c r="F107" s="220">
        <v>2412</v>
      </c>
      <c r="G107" s="219">
        <v>3582</v>
      </c>
      <c r="H107" s="219">
        <v>15478</v>
      </c>
      <c r="I107" s="159"/>
    </row>
    <row r="108" spans="1:9" s="158" customFormat="1" ht="28.5" customHeight="1" x14ac:dyDescent="0.3">
      <c r="A108" s="214" t="s">
        <v>23</v>
      </c>
      <c r="B108" s="215">
        <v>98830</v>
      </c>
      <c r="C108" s="216">
        <f>SUM(C109:C113)</f>
        <v>11572</v>
      </c>
      <c r="D108" s="217">
        <f>SUM(D109:D113)</f>
        <v>30558</v>
      </c>
      <c r="E108" s="215">
        <v>33142</v>
      </c>
      <c r="F108" s="216">
        <v>26133</v>
      </c>
      <c r="G108" s="215">
        <v>29340</v>
      </c>
      <c r="H108" s="215">
        <v>161312</v>
      </c>
      <c r="I108" s="157"/>
    </row>
    <row r="109" spans="1:9" x14ac:dyDescent="0.3">
      <c r="A109" s="218" t="s">
        <v>213</v>
      </c>
      <c r="B109" s="219">
        <v>17658</v>
      </c>
      <c r="C109" s="220">
        <v>1839</v>
      </c>
      <c r="D109" s="221">
        <v>5534</v>
      </c>
      <c r="E109" s="219">
        <v>5985</v>
      </c>
      <c r="F109" s="220">
        <v>4704</v>
      </c>
      <c r="G109" s="219">
        <v>4866</v>
      </c>
      <c r="H109" s="219">
        <v>28509</v>
      </c>
      <c r="I109" s="159"/>
    </row>
    <row r="110" spans="1:9" x14ac:dyDescent="0.3">
      <c r="A110" s="218" t="s">
        <v>214</v>
      </c>
      <c r="B110" s="219">
        <v>34997</v>
      </c>
      <c r="C110" s="220">
        <v>3884</v>
      </c>
      <c r="D110" s="221">
        <v>10983</v>
      </c>
      <c r="E110" s="219">
        <v>11873</v>
      </c>
      <c r="F110" s="220">
        <v>9444</v>
      </c>
      <c r="G110" s="219">
        <v>10296</v>
      </c>
      <c r="H110" s="219">
        <v>57166</v>
      </c>
      <c r="I110" s="159"/>
    </row>
    <row r="111" spans="1:9" x14ac:dyDescent="0.3">
      <c r="A111" s="218" t="s">
        <v>215</v>
      </c>
      <c r="B111" s="219">
        <v>12141</v>
      </c>
      <c r="C111" s="220">
        <v>1426</v>
      </c>
      <c r="D111" s="221">
        <v>3930</v>
      </c>
      <c r="E111" s="219">
        <v>4189</v>
      </c>
      <c r="F111" s="220">
        <v>3464</v>
      </c>
      <c r="G111" s="219">
        <v>3414</v>
      </c>
      <c r="H111" s="219">
        <v>19744</v>
      </c>
      <c r="I111" s="159"/>
    </row>
    <row r="112" spans="1:9" x14ac:dyDescent="0.3">
      <c r="A112" s="218" t="s">
        <v>216</v>
      </c>
      <c r="B112" s="219">
        <v>27121</v>
      </c>
      <c r="C112" s="220">
        <v>3585</v>
      </c>
      <c r="D112" s="221">
        <v>8073</v>
      </c>
      <c r="E112" s="219">
        <v>8845</v>
      </c>
      <c r="F112" s="220">
        <v>6773</v>
      </c>
      <c r="G112" s="219">
        <v>8515</v>
      </c>
      <c r="H112" s="219">
        <v>44481</v>
      </c>
      <c r="I112" s="159"/>
    </row>
    <row r="113" spans="1:9" x14ac:dyDescent="0.3">
      <c r="A113" s="218" t="s">
        <v>217</v>
      </c>
      <c r="B113" s="219">
        <v>6913</v>
      </c>
      <c r="C113" s="220">
        <v>838</v>
      </c>
      <c r="D113" s="221">
        <v>2038</v>
      </c>
      <c r="E113" s="219">
        <v>2250</v>
      </c>
      <c r="F113" s="220">
        <v>1748</v>
      </c>
      <c r="G113" s="219">
        <v>2249</v>
      </c>
      <c r="H113" s="219">
        <v>11412</v>
      </c>
      <c r="I113" s="159"/>
    </row>
    <row r="114" spans="1:9" s="158" customFormat="1" ht="28.5" customHeight="1" x14ac:dyDescent="0.3">
      <c r="A114" s="214" t="s">
        <v>24</v>
      </c>
      <c r="B114" s="215">
        <v>268996</v>
      </c>
      <c r="C114" s="216">
        <f>SUM(C115:C123)</f>
        <v>26164</v>
      </c>
      <c r="D114" s="217">
        <f>SUM(D115:D123)</f>
        <v>71867</v>
      </c>
      <c r="E114" s="215">
        <v>79088</v>
      </c>
      <c r="F114" s="216">
        <v>61258</v>
      </c>
      <c r="G114" s="215">
        <v>64902</v>
      </c>
      <c r="H114" s="215">
        <v>412986</v>
      </c>
      <c r="I114" s="157"/>
    </row>
    <row r="115" spans="1:9" x14ac:dyDescent="0.3">
      <c r="A115" s="218" t="s">
        <v>218</v>
      </c>
      <c r="B115" s="219">
        <v>20271</v>
      </c>
      <c r="C115" s="220">
        <v>2148</v>
      </c>
      <c r="D115" s="221">
        <v>5760</v>
      </c>
      <c r="E115" s="219">
        <v>6202</v>
      </c>
      <c r="F115" s="220">
        <v>4816</v>
      </c>
      <c r="G115" s="219">
        <v>4769</v>
      </c>
      <c r="H115" s="219">
        <v>31242</v>
      </c>
      <c r="I115" s="159"/>
    </row>
    <row r="116" spans="1:9" x14ac:dyDescent="0.3">
      <c r="A116" s="218" t="s">
        <v>219</v>
      </c>
      <c r="B116" s="219">
        <v>13288</v>
      </c>
      <c r="C116" s="220">
        <v>1475</v>
      </c>
      <c r="D116" s="221">
        <v>4119</v>
      </c>
      <c r="E116" s="219">
        <v>4450</v>
      </c>
      <c r="F116" s="220">
        <v>3575</v>
      </c>
      <c r="G116" s="219">
        <v>3268</v>
      </c>
      <c r="H116" s="219">
        <v>21006</v>
      </c>
      <c r="I116" s="159"/>
    </row>
    <row r="117" spans="1:9" x14ac:dyDescent="0.3">
      <c r="A117" s="218" t="s">
        <v>220</v>
      </c>
      <c r="B117" s="219">
        <v>66287</v>
      </c>
      <c r="C117" s="220">
        <v>6154</v>
      </c>
      <c r="D117" s="221">
        <v>14934</v>
      </c>
      <c r="E117" s="219">
        <v>16805</v>
      </c>
      <c r="F117" s="220">
        <v>12709</v>
      </c>
      <c r="G117" s="219">
        <v>16235</v>
      </c>
      <c r="H117" s="219">
        <v>99327</v>
      </c>
      <c r="I117" s="159"/>
    </row>
    <row r="118" spans="1:9" x14ac:dyDescent="0.3">
      <c r="A118" s="218" t="s">
        <v>221</v>
      </c>
      <c r="B118" s="219">
        <v>6954</v>
      </c>
      <c r="C118" s="220">
        <v>712</v>
      </c>
      <c r="D118" s="221">
        <v>2313</v>
      </c>
      <c r="E118" s="219">
        <v>2457</v>
      </c>
      <c r="F118" s="220">
        <v>2023</v>
      </c>
      <c r="G118" s="219">
        <v>1537</v>
      </c>
      <c r="H118" s="219">
        <v>10948</v>
      </c>
      <c r="I118" s="159"/>
    </row>
    <row r="119" spans="1:9" x14ac:dyDescent="0.3">
      <c r="A119" s="218" t="s">
        <v>222</v>
      </c>
      <c r="B119" s="219">
        <v>28033</v>
      </c>
      <c r="C119" s="220">
        <v>2767</v>
      </c>
      <c r="D119" s="221">
        <v>8488</v>
      </c>
      <c r="E119" s="219">
        <v>9080</v>
      </c>
      <c r="F119" s="220">
        <v>7144</v>
      </c>
      <c r="G119" s="219">
        <v>7863</v>
      </c>
      <c r="H119" s="219">
        <v>44976</v>
      </c>
      <c r="I119" s="159"/>
    </row>
    <row r="120" spans="1:9" x14ac:dyDescent="0.3">
      <c r="A120" s="218" t="s">
        <v>223</v>
      </c>
      <c r="B120" s="219">
        <v>79711</v>
      </c>
      <c r="C120" s="220">
        <v>7319</v>
      </c>
      <c r="D120" s="221">
        <v>21855</v>
      </c>
      <c r="E120" s="219">
        <v>23904</v>
      </c>
      <c r="F120" s="220">
        <v>18871</v>
      </c>
      <c r="G120" s="219">
        <v>17695</v>
      </c>
      <c r="H120" s="219">
        <v>121310</v>
      </c>
      <c r="I120" s="159"/>
    </row>
    <row r="121" spans="1:9" x14ac:dyDescent="0.3">
      <c r="A121" s="218" t="s">
        <v>224</v>
      </c>
      <c r="B121" s="219">
        <v>10580</v>
      </c>
      <c r="C121" s="220">
        <v>1161</v>
      </c>
      <c r="D121" s="221">
        <v>2586</v>
      </c>
      <c r="E121" s="219">
        <v>3118</v>
      </c>
      <c r="F121" s="220">
        <v>2060</v>
      </c>
      <c r="G121" s="219">
        <v>3050</v>
      </c>
      <c r="H121" s="219">
        <v>16748</v>
      </c>
      <c r="I121" s="159"/>
    </row>
    <row r="122" spans="1:9" x14ac:dyDescent="0.3">
      <c r="A122" s="218" t="s">
        <v>225</v>
      </c>
      <c r="B122" s="219">
        <v>21435</v>
      </c>
      <c r="C122" s="220">
        <v>2223</v>
      </c>
      <c r="D122" s="221">
        <v>5666</v>
      </c>
      <c r="E122" s="219">
        <v>6316</v>
      </c>
      <c r="F122" s="220">
        <v>4810</v>
      </c>
      <c r="G122" s="219">
        <v>5431</v>
      </c>
      <c r="H122" s="219">
        <v>33182</v>
      </c>
      <c r="I122" s="159"/>
    </row>
    <row r="123" spans="1:9" x14ac:dyDescent="0.3">
      <c r="A123" s="218" t="s">
        <v>226</v>
      </c>
      <c r="B123" s="219">
        <v>22437</v>
      </c>
      <c r="C123" s="220">
        <v>2205</v>
      </c>
      <c r="D123" s="221">
        <v>6146</v>
      </c>
      <c r="E123" s="219">
        <v>6756</v>
      </c>
      <c r="F123" s="220">
        <v>5250</v>
      </c>
      <c r="G123" s="219">
        <v>5054</v>
      </c>
      <c r="H123" s="219">
        <v>34247</v>
      </c>
      <c r="I123" s="159"/>
    </row>
    <row r="124" spans="1:9" s="158" customFormat="1" ht="28.5" customHeight="1" x14ac:dyDescent="0.3">
      <c r="A124" s="214" t="s">
        <v>25</v>
      </c>
      <c r="B124" s="215">
        <v>60224</v>
      </c>
      <c r="C124" s="216">
        <f>SUM(C125:C132)</f>
        <v>6986</v>
      </c>
      <c r="D124" s="217">
        <f>SUM(D125:D132)</f>
        <v>19509</v>
      </c>
      <c r="E124" s="215">
        <v>19877</v>
      </c>
      <c r="F124" s="216">
        <v>14414</v>
      </c>
      <c r="G124" s="215">
        <v>20214</v>
      </c>
      <c r="H124" s="215">
        <v>100315</v>
      </c>
      <c r="I124" s="157"/>
    </row>
    <row r="125" spans="1:9" x14ac:dyDescent="0.3">
      <c r="A125" s="218" t="s">
        <v>227</v>
      </c>
      <c r="B125" s="219">
        <v>21323</v>
      </c>
      <c r="C125" s="220">
        <v>2450</v>
      </c>
      <c r="D125" s="221">
        <v>7233</v>
      </c>
      <c r="E125" s="219">
        <v>7358</v>
      </c>
      <c r="F125" s="220">
        <v>5435</v>
      </c>
      <c r="G125" s="219">
        <v>7144</v>
      </c>
      <c r="H125" s="219">
        <v>35825</v>
      </c>
      <c r="I125" s="159"/>
    </row>
    <row r="126" spans="1:9" x14ac:dyDescent="0.3">
      <c r="A126" s="218" t="s">
        <v>228</v>
      </c>
      <c r="B126" s="219">
        <v>5118</v>
      </c>
      <c r="C126" s="220">
        <v>665</v>
      </c>
      <c r="D126" s="221">
        <v>1649</v>
      </c>
      <c r="E126" s="219">
        <v>1724</v>
      </c>
      <c r="F126" s="220">
        <v>1232</v>
      </c>
      <c r="G126" s="219">
        <v>1751</v>
      </c>
      <c r="H126" s="219">
        <v>8593</v>
      </c>
      <c r="I126" s="159"/>
    </row>
    <row r="127" spans="1:9" x14ac:dyDescent="0.3">
      <c r="A127" s="218" t="s">
        <v>229</v>
      </c>
      <c r="B127" s="219">
        <v>3416</v>
      </c>
      <c r="C127" s="220">
        <v>360</v>
      </c>
      <c r="D127" s="221">
        <v>1221</v>
      </c>
      <c r="E127" s="219">
        <v>1196</v>
      </c>
      <c r="F127" s="220">
        <v>921</v>
      </c>
      <c r="G127" s="219">
        <v>1173</v>
      </c>
      <c r="H127" s="219">
        <v>5785</v>
      </c>
      <c r="I127" s="159"/>
    </row>
    <row r="128" spans="1:9" x14ac:dyDescent="0.3">
      <c r="A128" s="218" t="s">
        <v>230</v>
      </c>
      <c r="B128" s="219">
        <v>5286</v>
      </c>
      <c r="C128" s="220">
        <v>674</v>
      </c>
      <c r="D128" s="221">
        <v>1760</v>
      </c>
      <c r="E128" s="219">
        <v>1662</v>
      </c>
      <c r="F128" s="220">
        <v>1214</v>
      </c>
      <c r="G128" s="219">
        <v>1784</v>
      </c>
      <c r="H128" s="219">
        <v>8732</v>
      </c>
      <c r="I128" s="159"/>
    </row>
    <row r="129" spans="1:9" x14ac:dyDescent="0.3">
      <c r="A129" s="218" t="s">
        <v>231</v>
      </c>
      <c r="B129" s="219">
        <v>1875</v>
      </c>
      <c r="C129" s="220">
        <v>245</v>
      </c>
      <c r="D129" s="221">
        <v>634</v>
      </c>
      <c r="E129" s="219">
        <v>594</v>
      </c>
      <c r="F129" s="220">
        <v>467</v>
      </c>
      <c r="G129" s="219">
        <v>673</v>
      </c>
      <c r="H129" s="219">
        <v>3142</v>
      </c>
      <c r="I129" s="159"/>
    </row>
    <row r="130" spans="1:9" x14ac:dyDescent="0.3">
      <c r="A130" s="218" t="s">
        <v>232</v>
      </c>
      <c r="B130" s="219">
        <v>4003</v>
      </c>
      <c r="C130" s="220">
        <v>509</v>
      </c>
      <c r="D130" s="221">
        <v>924</v>
      </c>
      <c r="E130" s="219">
        <v>1096</v>
      </c>
      <c r="F130" s="220">
        <v>594</v>
      </c>
      <c r="G130" s="219">
        <v>1598</v>
      </c>
      <c r="H130" s="219">
        <v>6697</v>
      </c>
      <c r="I130" s="159"/>
    </row>
    <row r="131" spans="1:9" x14ac:dyDescent="0.3">
      <c r="A131" s="218" t="s">
        <v>233</v>
      </c>
      <c r="B131" s="219">
        <v>5319</v>
      </c>
      <c r="C131" s="220">
        <v>670</v>
      </c>
      <c r="D131" s="221">
        <v>1600</v>
      </c>
      <c r="E131" s="219">
        <v>1608</v>
      </c>
      <c r="F131" s="220">
        <v>1093</v>
      </c>
      <c r="G131" s="219">
        <v>2022</v>
      </c>
      <c r="H131" s="219">
        <v>8949</v>
      </c>
      <c r="I131" s="159"/>
    </row>
    <row r="132" spans="1:9" x14ac:dyDescent="0.3">
      <c r="A132" s="224" t="s">
        <v>234</v>
      </c>
      <c r="B132" s="225">
        <v>13884</v>
      </c>
      <c r="C132" s="226">
        <v>1413</v>
      </c>
      <c r="D132" s="227">
        <v>4488</v>
      </c>
      <c r="E132" s="225">
        <v>4639</v>
      </c>
      <c r="F132" s="226">
        <v>3458</v>
      </c>
      <c r="G132" s="225">
        <v>4069</v>
      </c>
      <c r="H132" s="225">
        <v>22592</v>
      </c>
      <c r="I132" s="159"/>
    </row>
    <row r="133" spans="1:9" s="158" customFormat="1" ht="28.5" customHeight="1" thickBot="1" x14ac:dyDescent="0.35">
      <c r="A133" s="228" t="s">
        <v>235</v>
      </c>
      <c r="B133" s="229">
        <v>1541122</v>
      </c>
      <c r="C133" s="230">
        <f>+C124+C114+C108+C105+C98+C92+C89+C84+C78+C72+C69+C58+C48+C43+C38+C30+C27+C14+C12+C3</f>
        <v>188950</v>
      </c>
      <c r="D133" s="231">
        <f>+D124+D114+D108+D105+D98+D92+D89+D84+D78+D72+D69+D58+D48+D43+D38+D30+D27+D14+D12+D3</f>
        <v>381541</v>
      </c>
      <c r="E133" s="229">
        <v>447099</v>
      </c>
      <c r="F133" s="230">
        <v>298433</v>
      </c>
      <c r="G133" s="229">
        <v>575814</v>
      </c>
      <c r="H133" s="229">
        <v>2564035</v>
      </c>
      <c r="I133" s="157"/>
    </row>
    <row r="134" spans="1:9" ht="9" customHeight="1" thickTop="1" x14ac:dyDescent="0.3">
      <c r="H134" s="159"/>
      <c r="I134" s="159"/>
    </row>
    <row r="135" spans="1:9" x14ac:dyDescent="0.3">
      <c r="A135" s="218" t="s">
        <v>109</v>
      </c>
      <c r="H135" s="159"/>
      <c r="I135" s="159"/>
    </row>
    <row r="136" spans="1:9" x14ac:dyDescent="0.3">
      <c r="A136" s="218" t="s">
        <v>108</v>
      </c>
      <c r="H136" s="159"/>
      <c r="I136" s="159"/>
    </row>
    <row r="137" spans="1:9" x14ac:dyDescent="0.3">
      <c r="H137" s="159"/>
      <c r="I137" s="159"/>
    </row>
    <row r="138" spans="1:9" x14ac:dyDescent="0.3">
      <c r="H138" s="159"/>
      <c r="I138" s="159"/>
    </row>
    <row r="139" spans="1:9" x14ac:dyDescent="0.3">
      <c r="H139" s="159"/>
      <c r="I139" s="159"/>
    </row>
    <row r="140" spans="1:9" x14ac:dyDescent="0.3">
      <c r="H140" s="159"/>
      <c r="I140" s="159"/>
    </row>
    <row r="141" spans="1:9" x14ac:dyDescent="0.3">
      <c r="H141" s="159"/>
      <c r="I141" s="159"/>
    </row>
    <row r="142" spans="1:9" x14ac:dyDescent="0.3">
      <c r="H142" s="159"/>
      <c r="I142" s="159"/>
    </row>
    <row r="143" spans="1:9" x14ac:dyDescent="0.3">
      <c r="H143" s="159"/>
      <c r="I143" s="159"/>
    </row>
    <row r="144" spans="1:9" x14ac:dyDescent="0.3">
      <c r="H144" s="159"/>
      <c r="I144" s="159"/>
    </row>
    <row r="145" spans="8:9" x14ac:dyDescent="0.3">
      <c r="H145" s="159"/>
      <c r="I145" s="159"/>
    </row>
    <row r="146" spans="8:9" x14ac:dyDescent="0.3">
      <c r="H146" s="159"/>
      <c r="I146" s="159"/>
    </row>
    <row r="147" spans="8:9" x14ac:dyDescent="0.3">
      <c r="H147" s="159"/>
      <c r="I147" s="159"/>
    </row>
    <row r="148" spans="8:9" x14ac:dyDescent="0.3">
      <c r="H148" s="159"/>
      <c r="I148" s="159"/>
    </row>
    <row r="149" spans="8:9" x14ac:dyDescent="0.3">
      <c r="H149" s="159"/>
      <c r="I149" s="159"/>
    </row>
    <row r="150" spans="8:9" x14ac:dyDescent="0.3">
      <c r="H150" s="159"/>
      <c r="I150" s="159"/>
    </row>
    <row r="151" spans="8:9" x14ac:dyDescent="0.3">
      <c r="H151" s="159"/>
      <c r="I151" s="159"/>
    </row>
    <row r="152" spans="8:9" x14ac:dyDescent="0.3">
      <c r="H152" s="159"/>
      <c r="I152" s="159"/>
    </row>
    <row r="153" spans="8:9" x14ac:dyDescent="0.3">
      <c r="H153" s="159"/>
      <c r="I153" s="159"/>
    </row>
    <row r="154" spans="8:9" x14ac:dyDescent="0.3">
      <c r="H154" s="159"/>
      <c r="I154" s="159"/>
    </row>
    <row r="155" spans="8:9" x14ac:dyDescent="0.3">
      <c r="H155" s="159"/>
      <c r="I155" s="159"/>
    </row>
    <row r="156" spans="8:9" x14ac:dyDescent="0.3">
      <c r="H156" s="159"/>
      <c r="I156" s="159"/>
    </row>
    <row r="157" spans="8:9" x14ac:dyDescent="0.3">
      <c r="H157" s="159"/>
      <c r="I157" s="159"/>
    </row>
    <row r="158" spans="8:9" x14ac:dyDescent="0.3">
      <c r="H158" s="159"/>
      <c r="I158" s="159"/>
    </row>
    <row r="159" spans="8:9" x14ac:dyDescent="0.3">
      <c r="H159" s="159"/>
      <c r="I159" s="159"/>
    </row>
    <row r="160" spans="8:9" x14ac:dyDescent="0.3">
      <c r="H160" s="159"/>
      <c r="I160" s="159"/>
    </row>
    <row r="161" spans="8:9" x14ac:dyDescent="0.3">
      <c r="H161" s="159"/>
      <c r="I161" s="159"/>
    </row>
    <row r="162" spans="8:9" x14ac:dyDescent="0.3">
      <c r="H162" s="159"/>
      <c r="I162" s="159"/>
    </row>
    <row r="163" spans="8:9" x14ac:dyDescent="0.3">
      <c r="H163" s="159"/>
      <c r="I163" s="159"/>
    </row>
    <row r="164" spans="8:9" x14ac:dyDescent="0.3">
      <c r="H164" s="159"/>
      <c r="I164" s="159"/>
    </row>
    <row r="165" spans="8:9" x14ac:dyDescent="0.3">
      <c r="H165" s="159"/>
      <c r="I165" s="159"/>
    </row>
    <row r="166" spans="8:9" x14ac:dyDescent="0.3">
      <c r="H166" s="159"/>
      <c r="I166" s="159"/>
    </row>
    <row r="167" spans="8:9" x14ac:dyDescent="0.3">
      <c r="H167" s="159"/>
      <c r="I167" s="159"/>
    </row>
    <row r="168" spans="8:9" x14ac:dyDescent="0.3">
      <c r="H168" s="159"/>
      <c r="I168" s="159"/>
    </row>
    <row r="169" spans="8:9" x14ac:dyDescent="0.3">
      <c r="H169" s="159"/>
      <c r="I169" s="159"/>
    </row>
    <row r="170" spans="8:9" x14ac:dyDescent="0.3">
      <c r="H170" s="159"/>
      <c r="I170" s="159"/>
    </row>
    <row r="171" spans="8:9" x14ac:dyDescent="0.3">
      <c r="H171" s="159"/>
      <c r="I171" s="159"/>
    </row>
    <row r="172" spans="8:9" x14ac:dyDescent="0.3">
      <c r="H172" s="159"/>
      <c r="I172" s="159"/>
    </row>
    <row r="173" spans="8:9" x14ac:dyDescent="0.3">
      <c r="H173" s="159"/>
      <c r="I173" s="159"/>
    </row>
    <row r="174" spans="8:9" x14ac:dyDescent="0.3">
      <c r="H174" s="159"/>
      <c r="I174" s="159"/>
    </row>
    <row r="175" spans="8:9" x14ac:dyDescent="0.3">
      <c r="H175" s="159"/>
      <c r="I175" s="159"/>
    </row>
    <row r="176" spans="8:9" x14ac:dyDescent="0.3">
      <c r="H176" s="159"/>
      <c r="I176" s="159"/>
    </row>
    <row r="177" spans="8:9" x14ac:dyDescent="0.3">
      <c r="H177" s="159"/>
      <c r="I177" s="159"/>
    </row>
    <row r="178" spans="8:9" x14ac:dyDescent="0.3">
      <c r="H178" s="159"/>
      <c r="I178" s="159"/>
    </row>
    <row r="179" spans="8:9" x14ac:dyDescent="0.3">
      <c r="H179" s="159"/>
      <c r="I179" s="159"/>
    </row>
    <row r="180" spans="8:9" x14ac:dyDescent="0.3">
      <c r="H180" s="159"/>
      <c r="I180" s="159"/>
    </row>
    <row r="181" spans="8:9" x14ac:dyDescent="0.3">
      <c r="H181" s="159"/>
      <c r="I181" s="159"/>
    </row>
    <row r="182" spans="8:9" x14ac:dyDescent="0.3">
      <c r="H182" s="159"/>
      <c r="I182" s="159"/>
    </row>
    <row r="183" spans="8:9" x14ac:dyDescent="0.3">
      <c r="H183" s="159"/>
      <c r="I183" s="159"/>
    </row>
    <row r="184" spans="8:9" x14ac:dyDescent="0.3">
      <c r="H184" s="159"/>
      <c r="I184" s="159"/>
    </row>
    <row r="185" spans="8:9" x14ac:dyDescent="0.3">
      <c r="H185" s="159"/>
      <c r="I185" s="159"/>
    </row>
    <row r="186" spans="8:9" x14ac:dyDescent="0.3">
      <c r="H186" s="159"/>
      <c r="I186" s="159"/>
    </row>
    <row r="187" spans="8:9" x14ac:dyDescent="0.3">
      <c r="H187" s="159"/>
      <c r="I187" s="159"/>
    </row>
    <row r="188" spans="8:9" x14ac:dyDescent="0.3">
      <c r="H188" s="159"/>
      <c r="I188" s="159"/>
    </row>
    <row r="189" spans="8:9" x14ac:dyDescent="0.3">
      <c r="H189" s="159"/>
      <c r="I189" s="159"/>
    </row>
    <row r="190" spans="8:9" x14ac:dyDescent="0.3">
      <c r="H190" s="159"/>
      <c r="I190" s="159"/>
    </row>
    <row r="191" spans="8:9" x14ac:dyDescent="0.3">
      <c r="H191" s="159"/>
      <c r="I191" s="159"/>
    </row>
    <row r="192" spans="8:9" x14ac:dyDescent="0.3">
      <c r="H192" s="159"/>
      <c r="I192" s="159"/>
    </row>
    <row r="193" spans="8:9" x14ac:dyDescent="0.3">
      <c r="H193" s="159"/>
      <c r="I193" s="159"/>
    </row>
    <row r="194" spans="8:9" x14ac:dyDescent="0.3">
      <c r="H194" s="159"/>
      <c r="I194" s="159"/>
    </row>
    <row r="195" spans="8:9" x14ac:dyDescent="0.3">
      <c r="H195" s="159"/>
      <c r="I195" s="159"/>
    </row>
    <row r="196" spans="8:9" x14ac:dyDescent="0.3">
      <c r="H196" s="159"/>
      <c r="I196" s="159"/>
    </row>
    <row r="197" spans="8:9" x14ac:dyDescent="0.3">
      <c r="H197" s="159"/>
      <c r="I197" s="159"/>
    </row>
    <row r="198" spans="8:9" x14ac:dyDescent="0.3">
      <c r="H198" s="159"/>
      <c r="I198" s="159"/>
    </row>
    <row r="199" spans="8:9" x14ac:dyDescent="0.3">
      <c r="H199" s="159"/>
      <c r="I199" s="159"/>
    </row>
    <row r="200" spans="8:9" x14ac:dyDescent="0.3">
      <c r="H200" s="159"/>
      <c r="I200" s="159"/>
    </row>
    <row r="201" spans="8:9" x14ac:dyDescent="0.3">
      <c r="H201" s="159"/>
      <c r="I201" s="159"/>
    </row>
    <row r="202" spans="8:9" x14ac:dyDescent="0.3">
      <c r="H202" s="159"/>
      <c r="I202" s="159"/>
    </row>
    <row r="203" spans="8:9" x14ac:dyDescent="0.3">
      <c r="H203" s="159"/>
      <c r="I203" s="159"/>
    </row>
    <row r="204" spans="8:9" x14ac:dyDescent="0.3">
      <c r="H204" s="159"/>
      <c r="I204" s="159"/>
    </row>
    <row r="205" spans="8:9" x14ac:dyDescent="0.3">
      <c r="H205" s="159"/>
      <c r="I205" s="159"/>
    </row>
    <row r="206" spans="8:9" x14ac:dyDescent="0.3">
      <c r="H206" s="159"/>
      <c r="I206" s="159"/>
    </row>
    <row r="207" spans="8:9" x14ac:dyDescent="0.3">
      <c r="H207" s="159"/>
      <c r="I207" s="159"/>
    </row>
    <row r="208" spans="8:9" x14ac:dyDescent="0.3">
      <c r="H208" s="159"/>
      <c r="I208" s="159"/>
    </row>
    <row r="209" spans="8:9" x14ac:dyDescent="0.3">
      <c r="H209" s="159"/>
      <c r="I209" s="159"/>
    </row>
    <row r="210" spans="8:9" x14ac:dyDescent="0.3">
      <c r="H210" s="159"/>
      <c r="I210" s="159"/>
    </row>
    <row r="211" spans="8:9" x14ac:dyDescent="0.3">
      <c r="H211" s="159"/>
      <c r="I211" s="159"/>
    </row>
    <row r="212" spans="8:9" x14ac:dyDescent="0.3">
      <c r="H212" s="159"/>
      <c r="I212" s="159"/>
    </row>
    <row r="213" spans="8:9" x14ac:dyDescent="0.3">
      <c r="H213" s="159"/>
      <c r="I213" s="159"/>
    </row>
    <row r="214" spans="8:9" x14ac:dyDescent="0.3">
      <c r="H214" s="159"/>
      <c r="I214" s="159"/>
    </row>
    <row r="215" spans="8:9" x14ac:dyDescent="0.3">
      <c r="H215" s="159"/>
      <c r="I215" s="159"/>
    </row>
    <row r="216" spans="8:9" x14ac:dyDescent="0.3">
      <c r="H216" s="159"/>
      <c r="I216" s="159"/>
    </row>
    <row r="217" spans="8:9" x14ac:dyDescent="0.3">
      <c r="H217" s="159"/>
      <c r="I217" s="159"/>
    </row>
    <row r="218" spans="8:9" x14ac:dyDescent="0.3">
      <c r="H218" s="159"/>
      <c r="I218" s="159"/>
    </row>
    <row r="219" spans="8:9" x14ac:dyDescent="0.3">
      <c r="H219" s="159"/>
      <c r="I219" s="159"/>
    </row>
    <row r="220" spans="8:9" x14ac:dyDescent="0.3">
      <c r="H220" s="159"/>
      <c r="I220" s="159"/>
    </row>
    <row r="221" spans="8:9" x14ac:dyDescent="0.3">
      <c r="H221" s="159"/>
      <c r="I221" s="159"/>
    </row>
    <row r="222" spans="8:9" x14ac:dyDescent="0.3">
      <c r="H222" s="159"/>
      <c r="I222" s="159"/>
    </row>
    <row r="223" spans="8:9" x14ac:dyDescent="0.3">
      <c r="H223" s="159"/>
      <c r="I223" s="159"/>
    </row>
    <row r="224" spans="8:9" x14ac:dyDescent="0.3">
      <c r="H224" s="159"/>
      <c r="I224" s="159"/>
    </row>
    <row r="225" spans="8:9" x14ac:dyDescent="0.3">
      <c r="H225" s="159"/>
      <c r="I225" s="159"/>
    </row>
    <row r="226" spans="8:9" x14ac:dyDescent="0.3">
      <c r="H226" s="159"/>
      <c r="I226" s="159"/>
    </row>
    <row r="227" spans="8:9" x14ac:dyDescent="0.3">
      <c r="H227" s="159"/>
      <c r="I227" s="159"/>
    </row>
    <row r="228" spans="8:9" x14ac:dyDescent="0.3">
      <c r="H228" s="159"/>
      <c r="I228" s="159"/>
    </row>
    <row r="229" spans="8:9" x14ac:dyDescent="0.3">
      <c r="H229" s="159"/>
      <c r="I229" s="159"/>
    </row>
    <row r="230" spans="8:9" x14ac:dyDescent="0.3">
      <c r="H230" s="159"/>
      <c r="I230" s="159"/>
    </row>
    <row r="231" spans="8:9" x14ac:dyDescent="0.3">
      <c r="H231" s="159"/>
      <c r="I231" s="159"/>
    </row>
    <row r="232" spans="8:9" x14ac:dyDescent="0.3">
      <c r="H232" s="159"/>
      <c r="I232" s="159"/>
    </row>
    <row r="233" spans="8:9" x14ac:dyDescent="0.3">
      <c r="H233" s="159"/>
      <c r="I233" s="159"/>
    </row>
    <row r="234" spans="8:9" x14ac:dyDescent="0.3">
      <c r="H234" s="159"/>
      <c r="I234" s="159"/>
    </row>
    <row r="235" spans="8:9" x14ac:dyDescent="0.3">
      <c r="H235" s="159"/>
      <c r="I235" s="159"/>
    </row>
    <row r="236" spans="8:9" x14ac:dyDescent="0.3">
      <c r="H236" s="159"/>
      <c r="I236" s="159"/>
    </row>
    <row r="237" spans="8:9" x14ac:dyDescent="0.3">
      <c r="H237" s="159"/>
      <c r="I237" s="159"/>
    </row>
    <row r="238" spans="8:9" x14ac:dyDescent="0.3">
      <c r="H238" s="159"/>
      <c r="I238" s="159"/>
    </row>
    <row r="239" spans="8:9" x14ac:dyDescent="0.3">
      <c r="H239" s="159"/>
      <c r="I239" s="159"/>
    </row>
    <row r="240" spans="8:9" x14ac:dyDescent="0.3">
      <c r="H240" s="159"/>
      <c r="I240" s="159"/>
    </row>
    <row r="241" spans="8:9" x14ac:dyDescent="0.3">
      <c r="H241" s="159"/>
      <c r="I241" s="159"/>
    </row>
    <row r="242" spans="8:9" x14ac:dyDescent="0.3">
      <c r="H242" s="159"/>
      <c r="I242" s="159"/>
    </row>
    <row r="243" spans="8:9" x14ac:dyDescent="0.3">
      <c r="H243" s="159"/>
      <c r="I243" s="159"/>
    </row>
    <row r="244" spans="8:9" x14ac:dyDescent="0.3">
      <c r="H244" s="159"/>
      <c r="I244" s="159"/>
    </row>
    <row r="245" spans="8:9" x14ac:dyDescent="0.3">
      <c r="H245" s="159"/>
      <c r="I245" s="159"/>
    </row>
    <row r="246" spans="8:9" x14ac:dyDescent="0.3">
      <c r="H246" s="159"/>
      <c r="I246" s="159"/>
    </row>
    <row r="247" spans="8:9" x14ac:dyDescent="0.3">
      <c r="H247" s="159"/>
      <c r="I247" s="159"/>
    </row>
    <row r="248" spans="8:9" x14ac:dyDescent="0.3">
      <c r="H248" s="159"/>
      <c r="I248" s="159"/>
    </row>
    <row r="249" spans="8:9" x14ac:dyDescent="0.3">
      <c r="H249" s="159"/>
      <c r="I249" s="159"/>
    </row>
    <row r="250" spans="8:9" x14ac:dyDescent="0.3">
      <c r="H250" s="159"/>
      <c r="I250" s="159"/>
    </row>
    <row r="251" spans="8:9" x14ac:dyDescent="0.3">
      <c r="H251" s="159"/>
      <c r="I251" s="159"/>
    </row>
  </sheetData>
  <mergeCells count="1">
    <mergeCell ref="A1:H1"/>
  </mergeCells>
  <pageMargins left="0.70866141732283472" right="0.70866141732283472" top="0.74803149606299213" bottom="0" header="0.31496062992125984" footer="0.31496062992125984"/>
  <pageSetup paperSize="9" scale="64" fitToHeight="0" orientation="portrait" r:id="rId1"/>
  <rowBreaks count="1" manualBreakCount="1">
    <brk id="68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9255-DDFF-4AAC-B152-CDEFF19BA27D}">
  <sheetPr>
    <pageSetUpPr fitToPage="1"/>
  </sheetPr>
  <dimension ref="A1:J58"/>
  <sheetViews>
    <sheetView zoomScale="86" zoomScaleNormal="86" zoomScaleSheetLayoutView="100" workbookViewId="0">
      <selection sqref="A1:J1"/>
    </sheetView>
  </sheetViews>
  <sheetFormatPr defaultColWidth="9.33203125" defaultRowHeight="10.199999999999999" x14ac:dyDescent="0.3"/>
  <cols>
    <col min="1" max="1" width="35.5546875" style="40" customWidth="1"/>
    <col min="2" max="2" width="13.6640625" style="40" bestFit="1" customWidth="1"/>
    <col min="3" max="3" width="14.44140625" style="40" bestFit="1" customWidth="1"/>
    <col min="4" max="4" width="11" style="40" bestFit="1" customWidth="1"/>
    <col min="5" max="6" width="12.33203125" style="40" bestFit="1" customWidth="1"/>
    <col min="7" max="7" width="11" style="40" bestFit="1" customWidth="1"/>
    <col min="8" max="9" width="14.44140625" style="40" bestFit="1" customWidth="1"/>
    <col min="10" max="10" width="11" style="40" bestFit="1" customWidth="1"/>
    <col min="11" max="16384" width="9.33203125" style="40"/>
  </cols>
  <sheetData>
    <row r="1" spans="1:10" ht="25.5" customHeight="1" thickBot="1" x14ac:dyDescent="0.35">
      <c r="A1" s="172" t="s">
        <v>103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33" customHeight="1" thickTop="1" x14ac:dyDescent="0.3">
      <c r="A2" s="174" t="s">
        <v>30</v>
      </c>
      <c r="B2" s="176" t="s">
        <v>31</v>
      </c>
      <c r="C2" s="176"/>
      <c r="D2" s="176"/>
      <c r="E2" s="177" t="s">
        <v>32</v>
      </c>
      <c r="F2" s="177"/>
      <c r="G2" s="177"/>
      <c r="H2" s="178" t="s">
        <v>5</v>
      </c>
      <c r="I2" s="178"/>
      <c r="J2" s="178"/>
    </row>
    <row r="3" spans="1:10" ht="48.75" customHeight="1" thickBot="1" x14ac:dyDescent="0.35">
      <c r="A3" s="175"/>
      <c r="B3" s="41" t="s">
        <v>33</v>
      </c>
      <c r="C3" s="41" t="s">
        <v>34</v>
      </c>
      <c r="D3" s="41" t="s">
        <v>35</v>
      </c>
      <c r="E3" s="41" t="s">
        <v>33</v>
      </c>
      <c r="F3" s="41" t="s">
        <v>34</v>
      </c>
      <c r="G3" s="41" t="s">
        <v>35</v>
      </c>
      <c r="H3" s="41" t="s">
        <v>33</v>
      </c>
      <c r="I3" s="41" t="s">
        <v>34</v>
      </c>
      <c r="J3" s="41" t="s">
        <v>35</v>
      </c>
    </row>
    <row r="4" spans="1:10" ht="21.75" customHeight="1" thickTop="1" x14ac:dyDescent="0.3">
      <c r="A4" s="25" t="s">
        <v>6</v>
      </c>
      <c r="B4" s="42">
        <v>45554</v>
      </c>
      <c r="C4" s="42">
        <v>100131</v>
      </c>
      <c r="D4" s="43">
        <v>518.63</v>
      </c>
      <c r="E4" s="42">
        <v>8881</v>
      </c>
      <c r="F4" s="42">
        <v>9696</v>
      </c>
      <c r="G4" s="43">
        <v>234.67</v>
      </c>
      <c r="H4" s="42">
        <v>54435</v>
      </c>
      <c r="I4" s="42">
        <v>109827</v>
      </c>
      <c r="J4" s="43">
        <v>454.46</v>
      </c>
    </row>
    <row r="5" spans="1:10" ht="21.75" customHeight="1" x14ac:dyDescent="0.3">
      <c r="A5" s="25" t="s">
        <v>7</v>
      </c>
      <c r="B5" s="42">
        <v>719</v>
      </c>
      <c r="C5" s="42">
        <v>1528</v>
      </c>
      <c r="D5" s="43">
        <v>433.85</v>
      </c>
      <c r="E5" s="42">
        <v>186</v>
      </c>
      <c r="F5" s="42">
        <v>204</v>
      </c>
      <c r="G5" s="43">
        <v>183.96</v>
      </c>
      <c r="H5" s="42">
        <v>905</v>
      </c>
      <c r="I5" s="42">
        <v>1732</v>
      </c>
      <c r="J5" s="43">
        <v>363.92</v>
      </c>
    </row>
    <row r="6" spans="1:10" ht="21.75" customHeight="1" x14ac:dyDescent="0.3">
      <c r="A6" s="25" t="s">
        <v>8</v>
      </c>
      <c r="B6" s="42">
        <v>73298</v>
      </c>
      <c r="C6" s="42">
        <v>164961</v>
      </c>
      <c r="D6" s="43">
        <v>481.17</v>
      </c>
      <c r="E6" s="42">
        <v>14989</v>
      </c>
      <c r="F6" s="42">
        <v>16487</v>
      </c>
      <c r="G6" s="43">
        <v>229.08</v>
      </c>
      <c r="H6" s="42">
        <v>88287</v>
      </c>
      <c r="I6" s="42">
        <v>181448</v>
      </c>
      <c r="J6" s="43">
        <v>419.22</v>
      </c>
    </row>
    <row r="7" spans="1:10" ht="21.75" customHeight="1" x14ac:dyDescent="0.3">
      <c r="A7" s="25" t="s">
        <v>9</v>
      </c>
      <c r="B7" s="42">
        <v>3014</v>
      </c>
      <c r="C7" s="42">
        <v>7676</v>
      </c>
      <c r="D7" s="43">
        <v>416.14</v>
      </c>
      <c r="E7" s="42">
        <v>550</v>
      </c>
      <c r="F7" s="42">
        <v>585</v>
      </c>
      <c r="G7" s="43">
        <v>176.34</v>
      </c>
      <c r="H7" s="42">
        <v>3564</v>
      </c>
      <c r="I7" s="42">
        <v>8261</v>
      </c>
      <c r="J7" s="43">
        <v>370.69</v>
      </c>
    </row>
    <row r="8" spans="1:10" ht="21.75" customHeight="1" x14ac:dyDescent="0.3">
      <c r="A8" s="44" t="s">
        <v>10</v>
      </c>
      <c r="B8" s="45">
        <v>21693</v>
      </c>
      <c r="C8" s="45">
        <v>49721</v>
      </c>
      <c r="D8" s="46">
        <v>470.62</v>
      </c>
      <c r="E8" s="45">
        <v>7084</v>
      </c>
      <c r="F8" s="45">
        <v>7723</v>
      </c>
      <c r="G8" s="46">
        <v>207.89</v>
      </c>
      <c r="H8" s="45">
        <v>28777</v>
      </c>
      <c r="I8" s="45">
        <v>57444</v>
      </c>
      <c r="J8" s="46">
        <v>383.23</v>
      </c>
    </row>
    <row r="9" spans="1:10" ht="21.75" customHeight="1" x14ac:dyDescent="0.3">
      <c r="A9" s="25" t="s">
        <v>11</v>
      </c>
      <c r="B9" s="45">
        <v>7720</v>
      </c>
      <c r="C9" s="45">
        <v>15479</v>
      </c>
      <c r="D9" s="46">
        <v>434.39</v>
      </c>
      <c r="E9" s="45">
        <v>2159</v>
      </c>
      <c r="F9" s="45">
        <v>2353</v>
      </c>
      <c r="G9" s="46">
        <v>219.41</v>
      </c>
      <c r="H9" s="45">
        <v>9879</v>
      </c>
      <c r="I9" s="45">
        <v>17832</v>
      </c>
      <c r="J9" s="46">
        <v>373.32</v>
      </c>
    </row>
    <row r="10" spans="1:10" ht="21.75" customHeight="1" x14ac:dyDescent="0.3">
      <c r="A10" s="25" t="s">
        <v>12</v>
      </c>
      <c r="B10" s="45">
        <v>17924</v>
      </c>
      <c r="C10" s="45">
        <v>37012</v>
      </c>
      <c r="D10" s="46">
        <v>503.26</v>
      </c>
      <c r="E10" s="45">
        <v>4128</v>
      </c>
      <c r="F10" s="45">
        <v>4514</v>
      </c>
      <c r="G10" s="46">
        <v>245.44</v>
      </c>
      <c r="H10" s="45">
        <v>22052</v>
      </c>
      <c r="I10" s="45">
        <v>41526</v>
      </c>
      <c r="J10" s="46">
        <v>436.52</v>
      </c>
    </row>
    <row r="11" spans="1:10" ht="21.75" customHeight="1" x14ac:dyDescent="0.3">
      <c r="A11" s="25" t="s">
        <v>13</v>
      </c>
      <c r="B11" s="45">
        <v>27181</v>
      </c>
      <c r="C11" s="45">
        <v>62267</v>
      </c>
      <c r="D11" s="46">
        <v>454.33</v>
      </c>
      <c r="E11" s="45">
        <v>5747</v>
      </c>
      <c r="F11" s="45">
        <v>6279</v>
      </c>
      <c r="G11" s="46">
        <v>224.2</v>
      </c>
      <c r="H11" s="45">
        <v>32928</v>
      </c>
      <c r="I11" s="45">
        <v>68546</v>
      </c>
      <c r="J11" s="46">
        <v>399.08</v>
      </c>
    </row>
    <row r="12" spans="1:10" ht="21.75" customHeight="1" x14ac:dyDescent="0.3">
      <c r="A12" s="25" t="s">
        <v>14</v>
      </c>
      <c r="B12" s="42">
        <v>27269</v>
      </c>
      <c r="C12" s="42">
        <v>62248</v>
      </c>
      <c r="D12" s="43">
        <v>477.3</v>
      </c>
      <c r="E12" s="42">
        <v>6283</v>
      </c>
      <c r="F12" s="42">
        <v>6968</v>
      </c>
      <c r="G12" s="43">
        <v>222.63</v>
      </c>
      <c r="H12" s="42">
        <v>33552</v>
      </c>
      <c r="I12" s="42">
        <v>69216</v>
      </c>
      <c r="J12" s="43">
        <v>410.73</v>
      </c>
    </row>
    <row r="13" spans="1:10" ht="21.75" customHeight="1" x14ac:dyDescent="0.3">
      <c r="A13" s="25" t="s">
        <v>15</v>
      </c>
      <c r="B13" s="47">
        <v>8196</v>
      </c>
      <c r="C13" s="47">
        <v>18624</v>
      </c>
      <c r="D13" s="48">
        <v>502.7</v>
      </c>
      <c r="E13" s="47">
        <v>1654</v>
      </c>
      <c r="F13" s="47">
        <v>1867</v>
      </c>
      <c r="G13" s="48">
        <v>243.38</v>
      </c>
      <c r="H13" s="47">
        <v>9850</v>
      </c>
      <c r="I13" s="47">
        <v>20491</v>
      </c>
      <c r="J13" s="48">
        <v>443.26</v>
      </c>
    </row>
    <row r="14" spans="1:10" ht="21.75" customHeight="1" x14ac:dyDescent="0.3">
      <c r="A14" s="25" t="s">
        <v>16</v>
      </c>
      <c r="B14" s="49">
        <v>10405</v>
      </c>
      <c r="C14" s="49">
        <v>24333</v>
      </c>
      <c r="D14" s="50">
        <v>467.78</v>
      </c>
      <c r="E14" s="49">
        <v>2364</v>
      </c>
      <c r="F14" s="49">
        <v>2632</v>
      </c>
      <c r="G14" s="50">
        <v>221.91</v>
      </c>
      <c r="H14" s="49">
        <v>12769</v>
      </c>
      <c r="I14" s="49">
        <v>26965</v>
      </c>
      <c r="J14" s="50">
        <v>405.25</v>
      </c>
    </row>
    <row r="15" spans="1:10" ht="21.75" customHeight="1" x14ac:dyDescent="0.3">
      <c r="A15" s="25" t="s">
        <v>17</v>
      </c>
      <c r="B15" s="51">
        <v>82985</v>
      </c>
      <c r="C15" s="51">
        <v>185305</v>
      </c>
      <c r="D15" s="52">
        <v>528</v>
      </c>
      <c r="E15" s="51">
        <v>14123</v>
      </c>
      <c r="F15" s="51">
        <v>15910</v>
      </c>
      <c r="G15" s="52">
        <v>263.66000000000003</v>
      </c>
      <c r="H15" s="51">
        <v>97108</v>
      </c>
      <c r="I15" s="51">
        <v>201215</v>
      </c>
      <c r="J15" s="52">
        <v>472.01</v>
      </c>
    </row>
    <row r="16" spans="1:10" ht="21.75" customHeight="1" x14ac:dyDescent="0.3">
      <c r="A16" s="25" t="s">
        <v>18</v>
      </c>
      <c r="B16" s="51">
        <v>15083</v>
      </c>
      <c r="C16" s="51">
        <v>34053</v>
      </c>
      <c r="D16" s="52">
        <v>507.39</v>
      </c>
      <c r="E16" s="51">
        <v>2842</v>
      </c>
      <c r="F16" s="51">
        <v>3241</v>
      </c>
      <c r="G16" s="52">
        <v>241.32</v>
      </c>
      <c r="H16" s="51">
        <v>17925</v>
      </c>
      <c r="I16" s="51">
        <v>37294</v>
      </c>
      <c r="J16" s="52">
        <v>450.01</v>
      </c>
    </row>
    <row r="17" spans="1:10" ht="21.75" customHeight="1" x14ac:dyDescent="0.3">
      <c r="A17" s="25" t="s">
        <v>19</v>
      </c>
      <c r="B17" s="51">
        <v>4236</v>
      </c>
      <c r="C17" s="51">
        <v>9229</v>
      </c>
      <c r="D17" s="52">
        <v>506.56</v>
      </c>
      <c r="E17" s="51">
        <v>638</v>
      </c>
      <c r="F17" s="51">
        <v>731</v>
      </c>
      <c r="G17" s="52">
        <v>246.02</v>
      </c>
      <c r="H17" s="51">
        <v>4874</v>
      </c>
      <c r="I17" s="51">
        <v>9960</v>
      </c>
      <c r="J17" s="52">
        <v>459.45</v>
      </c>
    </row>
    <row r="18" spans="1:10" ht="21.75" customHeight="1" x14ac:dyDescent="0.3">
      <c r="A18" s="25" t="s">
        <v>20</v>
      </c>
      <c r="B18" s="51">
        <v>178606</v>
      </c>
      <c r="C18" s="51">
        <v>503864</v>
      </c>
      <c r="D18" s="52">
        <v>618.73</v>
      </c>
      <c r="E18" s="51">
        <v>21221</v>
      </c>
      <c r="F18" s="51">
        <v>25273</v>
      </c>
      <c r="G18" s="52">
        <v>275.68</v>
      </c>
      <c r="H18" s="51">
        <v>199827</v>
      </c>
      <c r="I18" s="51">
        <v>529137</v>
      </c>
      <c r="J18" s="52">
        <v>569.16999999999996</v>
      </c>
    </row>
    <row r="19" spans="1:10" ht="21.75" customHeight="1" x14ac:dyDescent="0.3">
      <c r="A19" s="25" t="s">
        <v>21</v>
      </c>
      <c r="B19" s="51">
        <v>74123</v>
      </c>
      <c r="C19" s="51">
        <v>185813</v>
      </c>
      <c r="D19" s="52">
        <v>549.55999999999995</v>
      </c>
      <c r="E19" s="51">
        <v>11161</v>
      </c>
      <c r="F19" s="51">
        <v>13121</v>
      </c>
      <c r="G19" s="52">
        <v>256.39</v>
      </c>
      <c r="H19" s="51">
        <v>85284</v>
      </c>
      <c r="I19" s="51">
        <v>198934</v>
      </c>
      <c r="J19" s="52">
        <v>497.91</v>
      </c>
    </row>
    <row r="20" spans="1:10" ht="21.75" customHeight="1" x14ac:dyDescent="0.3">
      <c r="A20" s="25" t="s">
        <v>22</v>
      </c>
      <c r="B20" s="51">
        <v>6008</v>
      </c>
      <c r="C20" s="51">
        <v>12951</v>
      </c>
      <c r="D20" s="52">
        <v>475.06</v>
      </c>
      <c r="E20" s="51">
        <v>1213</v>
      </c>
      <c r="F20" s="51">
        <v>1373</v>
      </c>
      <c r="G20" s="52">
        <v>227.48</v>
      </c>
      <c r="H20" s="51">
        <v>7221</v>
      </c>
      <c r="I20" s="51">
        <v>14324</v>
      </c>
      <c r="J20" s="52">
        <v>419.8</v>
      </c>
    </row>
    <row r="21" spans="1:10" ht="21.75" customHeight="1" x14ac:dyDescent="0.3">
      <c r="A21" s="25" t="s">
        <v>23</v>
      </c>
      <c r="B21" s="47">
        <v>49891</v>
      </c>
      <c r="C21" s="47">
        <v>120961</v>
      </c>
      <c r="D21" s="48">
        <v>529.84</v>
      </c>
      <c r="E21" s="47">
        <v>6809</v>
      </c>
      <c r="F21" s="47">
        <v>7995</v>
      </c>
      <c r="G21" s="48">
        <v>263.5</v>
      </c>
      <c r="H21" s="47">
        <v>56700</v>
      </c>
      <c r="I21" s="47">
        <v>128956</v>
      </c>
      <c r="J21" s="48">
        <v>486.38</v>
      </c>
    </row>
    <row r="22" spans="1:10" ht="21.75" customHeight="1" x14ac:dyDescent="0.3">
      <c r="A22" s="25" t="s">
        <v>24</v>
      </c>
      <c r="B22" s="47">
        <v>150005</v>
      </c>
      <c r="C22" s="47">
        <v>392294</v>
      </c>
      <c r="D22" s="48">
        <v>603.66</v>
      </c>
      <c r="E22" s="47">
        <v>20960</v>
      </c>
      <c r="F22" s="47">
        <v>24152</v>
      </c>
      <c r="G22" s="48">
        <v>249.58</v>
      </c>
      <c r="H22" s="47">
        <v>170965</v>
      </c>
      <c r="I22" s="47">
        <v>416446</v>
      </c>
      <c r="J22" s="48">
        <v>544.62</v>
      </c>
    </row>
    <row r="23" spans="1:10" ht="21.75" customHeight="1" x14ac:dyDescent="0.3">
      <c r="A23" s="25" t="s">
        <v>25</v>
      </c>
      <c r="B23" s="47">
        <v>28472</v>
      </c>
      <c r="C23" s="47">
        <v>60705</v>
      </c>
      <c r="D23" s="48">
        <v>509.88</v>
      </c>
      <c r="E23" s="47">
        <v>5257</v>
      </c>
      <c r="F23" s="47">
        <v>5972</v>
      </c>
      <c r="G23" s="48">
        <v>251.09</v>
      </c>
      <c r="H23" s="47">
        <v>33729</v>
      </c>
      <c r="I23" s="47">
        <v>66677</v>
      </c>
      <c r="J23" s="48">
        <v>456.12</v>
      </c>
    </row>
    <row r="24" spans="1:10" ht="18.75" customHeight="1" x14ac:dyDescent="0.3">
      <c r="A24" s="27" t="s">
        <v>26</v>
      </c>
      <c r="B24" s="53">
        <v>832382</v>
      </c>
      <c r="C24" s="53">
        <v>2049155</v>
      </c>
      <c r="D24" s="54">
        <v>550.04</v>
      </c>
      <c r="E24" s="53">
        <v>138249</v>
      </c>
      <c r="F24" s="53">
        <v>157076</v>
      </c>
      <c r="G24" s="54">
        <v>246.81</v>
      </c>
      <c r="H24" s="53">
        <v>970631</v>
      </c>
      <c r="I24" s="53">
        <v>2206231</v>
      </c>
      <c r="J24" s="54">
        <v>490.57</v>
      </c>
    </row>
    <row r="25" spans="1:10" ht="18.75" customHeight="1" x14ac:dyDescent="0.3">
      <c r="A25" s="25" t="s">
        <v>27</v>
      </c>
      <c r="B25" s="47">
        <v>197103</v>
      </c>
      <c r="C25" s="47">
        <v>438775</v>
      </c>
      <c r="D25" s="48">
        <v>484</v>
      </c>
      <c r="E25" s="47">
        <v>43724</v>
      </c>
      <c r="F25" s="47">
        <v>47841</v>
      </c>
      <c r="G25" s="48">
        <v>226.44</v>
      </c>
      <c r="H25" s="47">
        <v>240827</v>
      </c>
      <c r="I25" s="47">
        <v>486616</v>
      </c>
      <c r="J25" s="48">
        <v>418.75</v>
      </c>
    </row>
    <row r="26" spans="1:10" ht="18.75" customHeight="1" x14ac:dyDescent="0.3">
      <c r="A26" s="25" t="s">
        <v>28</v>
      </c>
      <c r="B26" s="47">
        <v>128855</v>
      </c>
      <c r="C26" s="47">
        <v>290510</v>
      </c>
      <c r="D26" s="48">
        <v>509.98</v>
      </c>
      <c r="E26" s="47">
        <v>24424</v>
      </c>
      <c r="F26" s="47">
        <v>27377</v>
      </c>
      <c r="G26" s="48">
        <v>247.34</v>
      </c>
      <c r="H26" s="47">
        <v>153279</v>
      </c>
      <c r="I26" s="47">
        <v>317887</v>
      </c>
      <c r="J26" s="48">
        <v>450.05</v>
      </c>
    </row>
    <row r="27" spans="1:10" ht="18.75" customHeight="1" thickBot="1" x14ac:dyDescent="0.35">
      <c r="A27" s="33" t="s">
        <v>29</v>
      </c>
      <c r="B27" s="55">
        <v>506424</v>
      </c>
      <c r="C27" s="55">
        <v>1319870</v>
      </c>
      <c r="D27" s="56">
        <v>583.11</v>
      </c>
      <c r="E27" s="55">
        <v>70101</v>
      </c>
      <c r="F27" s="55">
        <v>81858</v>
      </c>
      <c r="G27" s="56">
        <v>259.19</v>
      </c>
      <c r="H27" s="55">
        <v>576525</v>
      </c>
      <c r="I27" s="55">
        <v>1401728</v>
      </c>
      <c r="J27" s="56">
        <v>529.65</v>
      </c>
    </row>
    <row r="28" spans="1:10" ht="10.8" thickTop="1" x14ac:dyDescent="0.3">
      <c r="A28" s="57"/>
    </row>
    <row r="30" spans="1:10" s="39" customFormat="1" x14ac:dyDescent="0.3">
      <c r="A30" s="40"/>
      <c r="B30" s="40"/>
      <c r="C30" s="40"/>
      <c r="D30" s="59"/>
      <c r="E30" s="40"/>
      <c r="F30" s="40"/>
      <c r="G30" s="59"/>
      <c r="H30" s="40"/>
      <c r="I30" s="40"/>
      <c r="J30" s="59"/>
    </row>
    <row r="38" spans="2:8" x14ac:dyDescent="0.3">
      <c r="B38" s="60"/>
      <c r="E38" s="60"/>
      <c r="H38" s="60"/>
    </row>
    <row r="39" spans="2:8" x14ac:dyDescent="0.3">
      <c r="B39" s="60"/>
      <c r="E39" s="60"/>
      <c r="H39" s="60"/>
    </row>
    <row r="40" spans="2:8" x14ac:dyDescent="0.3">
      <c r="B40" s="60"/>
      <c r="E40" s="60"/>
      <c r="H40" s="60"/>
    </row>
    <row r="41" spans="2:8" x14ac:dyDescent="0.3">
      <c r="B41" s="60"/>
      <c r="E41" s="60"/>
      <c r="H41" s="60"/>
    </row>
    <row r="42" spans="2:8" x14ac:dyDescent="0.3">
      <c r="B42" s="60"/>
      <c r="E42" s="60"/>
      <c r="H42" s="60"/>
    </row>
    <row r="43" spans="2:8" x14ac:dyDescent="0.3">
      <c r="B43" s="60"/>
      <c r="E43" s="60"/>
      <c r="H43" s="60"/>
    </row>
    <row r="44" spans="2:8" x14ac:dyDescent="0.3">
      <c r="B44" s="60"/>
      <c r="E44" s="60"/>
      <c r="H44" s="60"/>
    </row>
    <row r="45" spans="2:8" x14ac:dyDescent="0.3">
      <c r="B45" s="60"/>
      <c r="E45" s="60"/>
      <c r="H45" s="60"/>
    </row>
    <row r="46" spans="2:8" x14ac:dyDescent="0.3">
      <c r="B46" s="60"/>
      <c r="E46" s="60"/>
      <c r="H46" s="60"/>
    </row>
    <row r="47" spans="2:8" x14ac:dyDescent="0.3">
      <c r="B47" s="60"/>
      <c r="E47" s="60"/>
      <c r="H47" s="60"/>
    </row>
    <row r="48" spans="2:8" x14ac:dyDescent="0.3">
      <c r="B48" s="60"/>
      <c r="E48" s="60"/>
      <c r="H48" s="60"/>
    </row>
    <row r="49" spans="2:8" x14ac:dyDescent="0.3">
      <c r="B49" s="60"/>
      <c r="E49" s="60"/>
      <c r="H49" s="60"/>
    </row>
    <row r="50" spans="2:8" x14ac:dyDescent="0.3">
      <c r="B50" s="60"/>
      <c r="E50" s="60"/>
      <c r="H50" s="60"/>
    </row>
    <row r="51" spans="2:8" x14ac:dyDescent="0.3">
      <c r="B51" s="60"/>
      <c r="E51" s="60"/>
      <c r="H51" s="60"/>
    </row>
    <row r="52" spans="2:8" x14ac:dyDescent="0.3">
      <c r="B52" s="60"/>
      <c r="E52" s="60"/>
      <c r="H52" s="60"/>
    </row>
    <row r="53" spans="2:8" x14ac:dyDescent="0.3">
      <c r="B53" s="60"/>
      <c r="E53" s="60"/>
      <c r="H53" s="60"/>
    </row>
    <row r="54" spans="2:8" x14ac:dyDescent="0.3">
      <c r="B54" s="60"/>
      <c r="E54" s="60"/>
      <c r="H54" s="60"/>
    </row>
    <row r="55" spans="2:8" x14ac:dyDescent="0.3">
      <c r="B55" s="60"/>
      <c r="E55" s="60"/>
      <c r="H55" s="60"/>
    </row>
    <row r="56" spans="2:8" x14ac:dyDescent="0.3">
      <c r="B56" s="60"/>
      <c r="E56" s="60"/>
      <c r="H56" s="60"/>
    </row>
    <row r="57" spans="2:8" x14ac:dyDescent="0.3">
      <c r="B57" s="60"/>
      <c r="E57" s="60"/>
      <c r="H57" s="60"/>
    </row>
    <row r="58" spans="2:8" x14ac:dyDescent="0.3">
      <c r="B58" s="60"/>
      <c r="E58" s="60"/>
      <c r="H58" s="60"/>
    </row>
  </sheetData>
  <mergeCells count="5">
    <mergeCell ref="A1:J1"/>
    <mergeCell ref="A2:A3"/>
    <mergeCell ref="B2:D2"/>
    <mergeCell ref="E2:G2"/>
    <mergeCell ref="H2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D3AA6-4EE3-4A86-AE62-12DABD0FCDDE}">
  <sheetPr codeName="Foglio8"/>
  <dimension ref="A1:N320570"/>
  <sheetViews>
    <sheetView zoomScaleNormal="100" zoomScaleSheetLayoutView="100" workbookViewId="0">
      <selection sqref="A1:J1"/>
    </sheetView>
  </sheetViews>
  <sheetFormatPr defaultColWidth="9.21875" defaultRowHeight="10.199999999999999" x14ac:dyDescent="0.3"/>
  <cols>
    <col min="1" max="1" width="27.21875" style="40" bestFit="1" customWidth="1"/>
    <col min="2" max="2" width="11" style="40" bestFit="1" customWidth="1"/>
    <col min="3" max="3" width="13.109375" style="40" bestFit="1" customWidth="1"/>
    <col min="4" max="4" width="9.6640625" style="40" bestFit="1" customWidth="1"/>
    <col min="5" max="6" width="11" style="40" bestFit="1" customWidth="1"/>
    <col min="7" max="7" width="9.6640625" style="40" bestFit="1" customWidth="1"/>
    <col min="8" max="8" width="11.33203125" style="40" bestFit="1" customWidth="1"/>
    <col min="9" max="9" width="13.109375" style="40" bestFit="1" customWidth="1"/>
    <col min="10" max="10" width="14.33203125" style="40" bestFit="1" customWidth="1"/>
    <col min="11" max="16384" width="9.21875" style="40"/>
  </cols>
  <sheetData>
    <row r="1" spans="1:10" ht="25.5" customHeight="1" thickBot="1" x14ac:dyDescent="0.35">
      <c r="A1" s="173" t="s">
        <v>238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33" customHeight="1" thickTop="1" x14ac:dyDescent="0.3">
      <c r="A2" s="179" t="s">
        <v>236</v>
      </c>
      <c r="B2" s="181" t="s">
        <v>31</v>
      </c>
      <c r="C2" s="181"/>
      <c r="D2" s="181"/>
      <c r="E2" s="182" t="s">
        <v>32</v>
      </c>
      <c r="F2" s="182"/>
      <c r="G2" s="182"/>
      <c r="H2" s="182" t="s">
        <v>5</v>
      </c>
      <c r="I2" s="182"/>
      <c r="J2" s="182"/>
    </row>
    <row r="3" spans="1:10" ht="48.75" customHeight="1" thickBot="1" x14ac:dyDescent="0.35">
      <c r="A3" s="180"/>
      <c r="B3" s="161" t="s">
        <v>33</v>
      </c>
      <c r="C3" s="161" t="s">
        <v>34</v>
      </c>
      <c r="D3" s="161" t="s">
        <v>35</v>
      </c>
      <c r="E3" s="161" t="s">
        <v>33</v>
      </c>
      <c r="F3" s="161" t="s">
        <v>34</v>
      </c>
      <c r="G3" s="161" t="s">
        <v>35</v>
      </c>
      <c r="H3" s="161" t="s">
        <v>33</v>
      </c>
      <c r="I3" s="161" t="s">
        <v>34</v>
      </c>
      <c r="J3" s="161" t="s">
        <v>35</v>
      </c>
    </row>
    <row r="4" spans="1:10" s="164" customFormat="1" ht="27.75" customHeight="1" thickTop="1" x14ac:dyDescent="0.2">
      <c r="A4" s="214" t="s">
        <v>6</v>
      </c>
      <c r="B4" s="162">
        <v>45554</v>
      </c>
      <c r="C4" s="162">
        <v>100131</v>
      </c>
      <c r="D4" s="163">
        <v>518.62823395895225</v>
      </c>
      <c r="E4" s="162">
        <v>8881</v>
      </c>
      <c r="F4" s="162">
        <v>9696</v>
      </c>
      <c r="G4" s="163">
        <v>234.6691491209987</v>
      </c>
      <c r="H4" s="162">
        <v>54435</v>
      </c>
      <c r="I4" s="162">
        <v>109827</v>
      </c>
      <c r="J4" s="163">
        <v>454.45729789711646</v>
      </c>
    </row>
    <row r="5" spans="1:10" ht="12" customHeight="1" x14ac:dyDescent="0.2">
      <c r="A5" s="218" t="s">
        <v>126</v>
      </c>
      <c r="B5" s="165">
        <v>4660</v>
      </c>
      <c r="C5" s="165">
        <v>10056</v>
      </c>
      <c r="D5" s="166">
        <v>526.50726997070171</v>
      </c>
      <c r="E5" s="165">
        <v>1001</v>
      </c>
      <c r="F5" s="165">
        <v>1082</v>
      </c>
      <c r="G5" s="166">
        <v>232.0472986909956</v>
      </c>
      <c r="H5" s="165">
        <v>5661</v>
      </c>
      <c r="I5" s="165">
        <v>11138</v>
      </c>
      <c r="J5" s="166">
        <v>456.84274309845904</v>
      </c>
    </row>
    <row r="6" spans="1:10" ht="12" customHeight="1" x14ac:dyDescent="0.2">
      <c r="A6" s="218" t="s">
        <v>127</v>
      </c>
      <c r="B6" s="165">
        <v>2064</v>
      </c>
      <c r="C6" s="165">
        <v>4788</v>
      </c>
      <c r="D6" s="166">
        <v>513.01945604165633</v>
      </c>
      <c r="E6" s="165">
        <v>405</v>
      </c>
      <c r="F6" s="165">
        <v>443</v>
      </c>
      <c r="G6" s="166">
        <v>216.3783045373809</v>
      </c>
      <c r="H6" s="165">
        <v>2469</v>
      </c>
      <c r="I6" s="165">
        <v>5231</v>
      </c>
      <c r="J6" s="166">
        <v>446.70299328568279</v>
      </c>
    </row>
    <row r="7" spans="1:10" ht="12" customHeight="1" x14ac:dyDescent="0.2">
      <c r="A7" s="218" t="s">
        <v>128</v>
      </c>
      <c r="B7" s="165">
        <v>1485</v>
      </c>
      <c r="C7" s="165">
        <v>3138</v>
      </c>
      <c r="D7" s="166">
        <v>495.95339399227203</v>
      </c>
      <c r="E7" s="165">
        <v>274</v>
      </c>
      <c r="F7" s="165">
        <v>298</v>
      </c>
      <c r="G7" s="166">
        <v>259.54933036759542</v>
      </c>
      <c r="H7" s="165">
        <v>1759</v>
      </c>
      <c r="I7" s="165">
        <v>3436</v>
      </c>
      <c r="J7" s="166">
        <v>446.25699414283594</v>
      </c>
    </row>
    <row r="8" spans="1:10" ht="12" customHeight="1" x14ac:dyDescent="0.2">
      <c r="A8" s="218" t="s">
        <v>129</v>
      </c>
      <c r="B8" s="165">
        <v>3360</v>
      </c>
      <c r="C8" s="165">
        <v>7454</v>
      </c>
      <c r="D8" s="166">
        <v>497.25579191238438</v>
      </c>
      <c r="E8" s="165">
        <v>768</v>
      </c>
      <c r="F8" s="165">
        <v>841</v>
      </c>
      <c r="G8" s="166">
        <v>226.09205808409195</v>
      </c>
      <c r="H8" s="165">
        <v>4128</v>
      </c>
      <c r="I8" s="165">
        <v>8295</v>
      </c>
      <c r="J8" s="166">
        <v>430.90997221338444</v>
      </c>
    </row>
    <row r="9" spans="1:10" ht="12" customHeight="1" x14ac:dyDescent="0.2">
      <c r="A9" s="218" t="s">
        <v>130</v>
      </c>
      <c r="B9" s="165">
        <v>3203</v>
      </c>
      <c r="C9" s="165">
        <v>7717</v>
      </c>
      <c r="D9" s="166">
        <v>510.00801231416227</v>
      </c>
      <c r="E9" s="165">
        <v>543</v>
      </c>
      <c r="F9" s="165">
        <v>604</v>
      </c>
      <c r="G9" s="166">
        <v>236.9232745193477</v>
      </c>
      <c r="H9" s="165">
        <v>3746</v>
      </c>
      <c r="I9" s="165">
        <v>8321</v>
      </c>
      <c r="J9" s="166">
        <v>455.94758846626439</v>
      </c>
    </row>
    <row r="10" spans="1:10" ht="12" customHeight="1" x14ac:dyDescent="0.2">
      <c r="A10" s="218" t="s">
        <v>131</v>
      </c>
      <c r="B10" s="165">
        <v>27983</v>
      </c>
      <c r="C10" s="165">
        <v>60696</v>
      </c>
      <c r="D10" s="166">
        <v>523.4299112057372</v>
      </c>
      <c r="E10" s="165">
        <v>5287</v>
      </c>
      <c r="F10" s="165">
        <v>5767</v>
      </c>
      <c r="G10" s="166">
        <v>237.60286593774603</v>
      </c>
      <c r="H10" s="165">
        <v>33270</v>
      </c>
      <c r="I10" s="165">
        <v>66463</v>
      </c>
      <c r="J10" s="166">
        <v>459.31952619514544</v>
      </c>
    </row>
    <row r="11" spans="1:10" ht="12" customHeight="1" x14ac:dyDescent="0.2">
      <c r="A11" s="218" t="s">
        <v>132</v>
      </c>
      <c r="B11" s="165">
        <v>1004</v>
      </c>
      <c r="C11" s="165">
        <v>2055</v>
      </c>
      <c r="D11" s="166">
        <v>480.31358940017185</v>
      </c>
      <c r="E11" s="165">
        <v>273</v>
      </c>
      <c r="F11" s="165">
        <v>299</v>
      </c>
      <c r="G11" s="166">
        <v>219.33540975609759</v>
      </c>
      <c r="H11" s="165">
        <v>1277</v>
      </c>
      <c r="I11" s="165">
        <v>2354</v>
      </c>
      <c r="J11" s="166">
        <v>406.78850614993451</v>
      </c>
    </row>
    <row r="12" spans="1:10" ht="12" customHeight="1" x14ac:dyDescent="0.2">
      <c r="A12" s="218" t="s">
        <v>133</v>
      </c>
      <c r="B12" s="165">
        <v>1795</v>
      </c>
      <c r="C12" s="165">
        <v>4227</v>
      </c>
      <c r="D12" s="166">
        <v>529.34420581295569</v>
      </c>
      <c r="E12" s="165">
        <v>330</v>
      </c>
      <c r="F12" s="165">
        <v>362</v>
      </c>
      <c r="G12" s="166">
        <v>225.33671431330882</v>
      </c>
      <c r="H12" s="165">
        <v>2125</v>
      </c>
      <c r="I12" s="165">
        <v>4589</v>
      </c>
      <c r="J12" s="166">
        <v>463.28557901364104</v>
      </c>
    </row>
    <row r="13" spans="1:10" s="164" customFormat="1" ht="27.75" customHeight="1" x14ac:dyDescent="0.2">
      <c r="A13" s="214" t="s">
        <v>7</v>
      </c>
      <c r="B13" s="162">
        <v>719</v>
      </c>
      <c r="C13" s="162">
        <v>1528</v>
      </c>
      <c r="D13" s="163">
        <v>433.84910921870812</v>
      </c>
      <c r="E13" s="162">
        <v>186</v>
      </c>
      <c r="F13" s="162">
        <v>204</v>
      </c>
      <c r="G13" s="163">
        <v>183.96196869565219</v>
      </c>
      <c r="H13" s="162">
        <v>905</v>
      </c>
      <c r="I13" s="162">
        <v>1732</v>
      </c>
      <c r="J13" s="163">
        <v>363.91573736980462</v>
      </c>
    </row>
    <row r="14" spans="1:10" ht="12" customHeight="1" x14ac:dyDescent="0.2">
      <c r="A14" s="218" t="s">
        <v>134</v>
      </c>
      <c r="B14" s="165">
        <v>719</v>
      </c>
      <c r="C14" s="165">
        <v>1528</v>
      </c>
      <c r="D14" s="166">
        <v>433.84910921870812</v>
      </c>
      <c r="E14" s="165">
        <v>186</v>
      </c>
      <c r="F14" s="165">
        <v>204</v>
      </c>
      <c r="G14" s="166">
        <v>183.96196869565219</v>
      </c>
      <c r="H14" s="165">
        <v>905</v>
      </c>
      <c r="I14" s="165">
        <v>1732</v>
      </c>
      <c r="J14" s="166">
        <v>363.91573736980462</v>
      </c>
    </row>
    <row r="15" spans="1:10" s="164" customFormat="1" ht="27.75" customHeight="1" x14ac:dyDescent="0.2">
      <c r="A15" s="214" t="s">
        <v>8</v>
      </c>
      <c r="B15" s="162">
        <v>73298</v>
      </c>
      <c r="C15" s="162">
        <v>164961</v>
      </c>
      <c r="D15" s="163">
        <v>481.16827089248608</v>
      </c>
      <c r="E15" s="162">
        <v>14989</v>
      </c>
      <c r="F15" s="162">
        <v>16487</v>
      </c>
      <c r="G15" s="163">
        <v>229.07981567421288</v>
      </c>
      <c r="H15" s="162">
        <v>88287</v>
      </c>
      <c r="I15" s="162">
        <v>181448</v>
      </c>
      <c r="J15" s="163">
        <v>419.22087249597848</v>
      </c>
    </row>
    <row r="16" spans="1:10" ht="12" customHeight="1" x14ac:dyDescent="0.2">
      <c r="A16" s="218" t="s">
        <v>135</v>
      </c>
      <c r="B16" s="165">
        <v>5321</v>
      </c>
      <c r="C16" s="165">
        <v>12782</v>
      </c>
      <c r="D16" s="166">
        <v>477.81425813144818</v>
      </c>
      <c r="E16" s="165">
        <v>1166</v>
      </c>
      <c r="F16" s="165">
        <v>1281</v>
      </c>
      <c r="G16" s="166">
        <v>223.47192047230428</v>
      </c>
      <c r="H16" s="165">
        <v>6487</v>
      </c>
      <c r="I16" s="165">
        <v>14063</v>
      </c>
      <c r="J16" s="166">
        <v>414.43045118855315</v>
      </c>
    </row>
    <row r="17" spans="1:10" ht="12" customHeight="1" x14ac:dyDescent="0.2">
      <c r="A17" s="218" t="s">
        <v>136</v>
      </c>
      <c r="B17" s="165">
        <v>8057</v>
      </c>
      <c r="C17" s="165">
        <v>19572</v>
      </c>
      <c r="D17" s="166">
        <v>483.78803388922262</v>
      </c>
      <c r="E17" s="165">
        <v>1971</v>
      </c>
      <c r="F17" s="165">
        <v>2105</v>
      </c>
      <c r="G17" s="166">
        <v>203.73869007766467</v>
      </c>
      <c r="H17" s="165">
        <v>10028</v>
      </c>
      <c r="I17" s="165">
        <v>21677</v>
      </c>
      <c r="J17" s="166">
        <v>406.50378059032789</v>
      </c>
    </row>
    <row r="18" spans="1:10" ht="12" customHeight="1" x14ac:dyDescent="0.2">
      <c r="A18" s="218" t="s">
        <v>137</v>
      </c>
      <c r="B18" s="165">
        <v>2655</v>
      </c>
      <c r="C18" s="165">
        <v>5924</v>
      </c>
      <c r="D18" s="166">
        <v>480.08916627069698</v>
      </c>
      <c r="E18" s="165">
        <v>611</v>
      </c>
      <c r="F18" s="165">
        <v>685</v>
      </c>
      <c r="G18" s="166">
        <v>233.33605333906866</v>
      </c>
      <c r="H18" s="165">
        <v>3266</v>
      </c>
      <c r="I18" s="165">
        <v>6609</v>
      </c>
      <c r="J18" s="166">
        <v>417.49553876370771</v>
      </c>
    </row>
    <row r="19" spans="1:10" ht="12" customHeight="1" x14ac:dyDescent="0.2">
      <c r="A19" s="218" t="s">
        <v>138</v>
      </c>
      <c r="B19" s="165">
        <v>2410</v>
      </c>
      <c r="C19" s="165">
        <v>5512</v>
      </c>
      <c r="D19" s="166">
        <v>472.90670431472074</v>
      </c>
      <c r="E19" s="165">
        <v>456</v>
      </c>
      <c r="F19" s="165">
        <v>491</v>
      </c>
      <c r="G19" s="166">
        <v>226.04868257261415</v>
      </c>
      <c r="H19" s="165">
        <v>2866</v>
      </c>
      <c r="I19" s="165">
        <v>6003</v>
      </c>
      <c r="J19" s="166">
        <v>418.08908121626956</v>
      </c>
    </row>
    <row r="20" spans="1:10" ht="12" customHeight="1" x14ac:dyDescent="0.2">
      <c r="A20" s="218" t="s">
        <v>139</v>
      </c>
      <c r="B20" s="165">
        <v>1188</v>
      </c>
      <c r="C20" s="165">
        <v>2755</v>
      </c>
      <c r="D20" s="166">
        <v>474.50856546774571</v>
      </c>
      <c r="E20" s="165">
        <v>361</v>
      </c>
      <c r="F20" s="165">
        <v>391</v>
      </c>
      <c r="G20" s="166">
        <v>242.95166412795132</v>
      </c>
      <c r="H20" s="165">
        <v>1549</v>
      </c>
      <c r="I20" s="165">
        <v>3146</v>
      </c>
      <c r="J20" s="166">
        <v>403.94652045256731</v>
      </c>
    </row>
    <row r="21" spans="1:10" ht="12" customHeight="1" x14ac:dyDescent="0.2">
      <c r="A21" s="218" t="s">
        <v>140</v>
      </c>
      <c r="B21" s="165">
        <v>1478</v>
      </c>
      <c r="C21" s="165">
        <v>3593</v>
      </c>
      <c r="D21" s="166">
        <v>488.65954929391557</v>
      </c>
      <c r="E21" s="165">
        <v>288</v>
      </c>
      <c r="F21" s="165">
        <v>320</v>
      </c>
      <c r="G21" s="166">
        <v>222.71283230109574</v>
      </c>
      <c r="H21" s="165">
        <v>1766</v>
      </c>
      <c r="I21" s="165">
        <v>3913</v>
      </c>
      <c r="J21" s="166">
        <v>430.96813145928053</v>
      </c>
    </row>
    <row r="22" spans="1:10" ht="12" customHeight="1" x14ac:dyDescent="0.2">
      <c r="A22" s="218" t="s">
        <v>141</v>
      </c>
      <c r="B22" s="165">
        <v>2509</v>
      </c>
      <c r="C22" s="165">
        <v>6236</v>
      </c>
      <c r="D22" s="166">
        <v>483.91758016464144</v>
      </c>
      <c r="E22" s="165">
        <v>533</v>
      </c>
      <c r="F22" s="165">
        <v>583</v>
      </c>
      <c r="G22" s="166">
        <v>219.21831403312166</v>
      </c>
      <c r="H22" s="165">
        <v>3042</v>
      </c>
      <c r="I22" s="165">
        <v>6819</v>
      </c>
      <c r="J22" s="166">
        <v>420.53843803106651</v>
      </c>
    </row>
    <row r="23" spans="1:10" ht="12" customHeight="1" x14ac:dyDescent="0.2">
      <c r="A23" s="218" t="s">
        <v>142</v>
      </c>
      <c r="B23" s="165">
        <v>33514</v>
      </c>
      <c r="C23" s="165">
        <v>71052</v>
      </c>
      <c r="D23" s="166">
        <v>472.89517348164298</v>
      </c>
      <c r="E23" s="165">
        <v>6238</v>
      </c>
      <c r="F23" s="165">
        <v>6846</v>
      </c>
      <c r="G23" s="166">
        <v>233.91826383939841</v>
      </c>
      <c r="H23" s="165">
        <v>39752</v>
      </c>
      <c r="I23" s="165">
        <v>77898</v>
      </c>
      <c r="J23" s="166">
        <v>415.17709386047386</v>
      </c>
    </row>
    <row r="24" spans="1:10" ht="12" customHeight="1" x14ac:dyDescent="0.2">
      <c r="A24" s="218" t="s">
        <v>143</v>
      </c>
      <c r="B24" s="165">
        <v>4778</v>
      </c>
      <c r="C24" s="165">
        <v>11286</v>
      </c>
      <c r="D24" s="166">
        <v>491.58173199386272</v>
      </c>
      <c r="E24" s="165">
        <v>941</v>
      </c>
      <c r="F24" s="165">
        <v>1087</v>
      </c>
      <c r="G24" s="166">
        <v>239.48555034463169</v>
      </c>
      <c r="H24" s="165">
        <v>5719</v>
      </c>
      <c r="I24" s="165">
        <v>12373</v>
      </c>
      <c r="J24" s="166">
        <v>434.0388383559864</v>
      </c>
    </row>
    <row r="25" spans="1:10" ht="12" customHeight="1" x14ac:dyDescent="0.2">
      <c r="A25" s="218" t="s">
        <v>144</v>
      </c>
      <c r="B25" s="165">
        <v>5237</v>
      </c>
      <c r="C25" s="165">
        <v>12009</v>
      </c>
      <c r="D25" s="166">
        <v>500.50227985159364</v>
      </c>
      <c r="E25" s="165">
        <v>1078</v>
      </c>
      <c r="F25" s="165">
        <v>1202</v>
      </c>
      <c r="G25" s="166">
        <v>247.0437608480041</v>
      </c>
      <c r="H25" s="165">
        <v>6315</v>
      </c>
      <c r="I25" s="165">
        <v>13211</v>
      </c>
      <c r="J25" s="166">
        <v>441.21004045823656</v>
      </c>
    </row>
    <row r="26" spans="1:10" ht="12" customHeight="1" x14ac:dyDescent="0.2">
      <c r="A26" s="218" t="s">
        <v>145</v>
      </c>
      <c r="B26" s="165">
        <v>679</v>
      </c>
      <c r="C26" s="165">
        <v>1465</v>
      </c>
      <c r="D26" s="166">
        <v>458.86707443820154</v>
      </c>
      <c r="E26" s="165">
        <v>193</v>
      </c>
      <c r="F26" s="165">
        <v>218</v>
      </c>
      <c r="G26" s="166">
        <v>246.69536784741152</v>
      </c>
      <c r="H26" s="165">
        <v>872</v>
      </c>
      <c r="I26" s="165">
        <v>1683</v>
      </c>
      <c r="J26" s="166">
        <v>396.92036296738218</v>
      </c>
    </row>
    <row r="27" spans="1:10" ht="12" customHeight="1" x14ac:dyDescent="0.2">
      <c r="A27" s="218" t="s">
        <v>146</v>
      </c>
      <c r="B27" s="165">
        <v>5472</v>
      </c>
      <c r="C27" s="165">
        <v>12775</v>
      </c>
      <c r="D27" s="166">
        <v>501.37041199875233</v>
      </c>
      <c r="E27" s="165">
        <v>1153</v>
      </c>
      <c r="F27" s="165">
        <v>1278</v>
      </c>
      <c r="G27" s="166">
        <v>225.53982481415338</v>
      </c>
      <c r="H27" s="165">
        <v>6625</v>
      </c>
      <c r="I27" s="165">
        <v>14053</v>
      </c>
      <c r="J27" s="166">
        <v>434.79154120068932</v>
      </c>
    </row>
    <row r="28" spans="1:10" s="164" customFormat="1" ht="27.75" customHeight="1" x14ac:dyDescent="0.2">
      <c r="A28" s="214" t="s">
        <v>9</v>
      </c>
      <c r="B28" s="162">
        <v>3014</v>
      </c>
      <c r="C28" s="162">
        <v>7676</v>
      </c>
      <c r="D28" s="163">
        <v>416.13655889682724</v>
      </c>
      <c r="E28" s="162">
        <v>550</v>
      </c>
      <c r="F28" s="162">
        <v>585</v>
      </c>
      <c r="G28" s="163">
        <v>176.34039931789104</v>
      </c>
      <c r="H28" s="162">
        <v>3564</v>
      </c>
      <c r="I28" s="162">
        <v>8261</v>
      </c>
      <c r="J28" s="163">
        <v>370.6920480986754</v>
      </c>
    </row>
    <row r="29" spans="1:10" ht="12" customHeight="1" x14ac:dyDescent="0.2">
      <c r="A29" s="218" t="s">
        <v>147</v>
      </c>
      <c r="B29" s="165">
        <v>332</v>
      </c>
      <c r="C29" s="165">
        <v>835</v>
      </c>
      <c r="D29" s="166">
        <v>473.98225373589503</v>
      </c>
      <c r="E29" s="165">
        <v>61</v>
      </c>
      <c r="F29" s="165">
        <v>66</v>
      </c>
      <c r="G29" s="166">
        <v>183.7998758465011</v>
      </c>
      <c r="H29" s="165">
        <v>393</v>
      </c>
      <c r="I29" s="165">
        <v>901</v>
      </c>
      <c r="J29" s="166">
        <v>412.25318127250898</v>
      </c>
    </row>
    <row r="30" spans="1:10" ht="12" customHeight="1" x14ac:dyDescent="0.2">
      <c r="A30" s="218" t="s">
        <v>148</v>
      </c>
      <c r="B30" s="165">
        <v>2682</v>
      </c>
      <c r="C30" s="165">
        <v>6841</v>
      </c>
      <c r="D30" s="166">
        <v>409.06331779534634</v>
      </c>
      <c r="E30" s="165">
        <v>489</v>
      </c>
      <c r="F30" s="165">
        <v>519</v>
      </c>
      <c r="G30" s="166">
        <v>175.26592423996101</v>
      </c>
      <c r="H30" s="165">
        <v>3171</v>
      </c>
      <c r="I30" s="165">
        <v>7360</v>
      </c>
      <c r="J30" s="166">
        <v>365.4412785512788</v>
      </c>
    </row>
    <row r="31" spans="1:10" s="164" customFormat="1" ht="27.75" customHeight="1" x14ac:dyDescent="0.2">
      <c r="A31" s="214" t="s">
        <v>10</v>
      </c>
      <c r="B31" s="162">
        <v>21693</v>
      </c>
      <c r="C31" s="162">
        <v>49721</v>
      </c>
      <c r="D31" s="163">
        <v>470.61890408910841</v>
      </c>
      <c r="E31" s="162">
        <v>7084</v>
      </c>
      <c r="F31" s="162">
        <v>7723</v>
      </c>
      <c r="G31" s="163">
        <v>207.89372679716519</v>
      </c>
      <c r="H31" s="162">
        <v>28777</v>
      </c>
      <c r="I31" s="162">
        <v>57444</v>
      </c>
      <c r="J31" s="163">
        <v>383.23390498908657</v>
      </c>
    </row>
    <row r="32" spans="1:10" ht="12" customHeight="1" x14ac:dyDescent="0.2">
      <c r="A32" s="218" t="s">
        <v>149</v>
      </c>
      <c r="B32" s="165">
        <v>572</v>
      </c>
      <c r="C32" s="165">
        <v>1149</v>
      </c>
      <c r="D32" s="166">
        <v>424.49402228976697</v>
      </c>
      <c r="E32" s="165">
        <v>193</v>
      </c>
      <c r="F32" s="165">
        <v>225</v>
      </c>
      <c r="G32" s="166">
        <v>209.25553672316377</v>
      </c>
      <c r="H32" s="165">
        <v>765</v>
      </c>
      <c r="I32" s="165">
        <v>1374</v>
      </c>
      <c r="J32" s="166">
        <v>351.97665546971223</v>
      </c>
    </row>
    <row r="33" spans="1:10" ht="12" customHeight="1" x14ac:dyDescent="0.2">
      <c r="A33" s="218" t="s">
        <v>150</v>
      </c>
      <c r="B33" s="165">
        <v>4506</v>
      </c>
      <c r="C33" s="165">
        <v>10153</v>
      </c>
      <c r="D33" s="166">
        <v>474.96469154251048</v>
      </c>
      <c r="E33" s="165">
        <v>1394</v>
      </c>
      <c r="F33" s="165">
        <v>1517</v>
      </c>
      <c r="G33" s="166">
        <v>214.03029610339496</v>
      </c>
      <c r="H33" s="165">
        <v>5900</v>
      </c>
      <c r="I33" s="165">
        <v>11670</v>
      </c>
      <c r="J33" s="166">
        <v>392.44874534862436</v>
      </c>
    </row>
    <row r="34" spans="1:10" ht="12" customHeight="1" x14ac:dyDescent="0.2">
      <c r="A34" s="218" t="s">
        <v>151</v>
      </c>
      <c r="B34" s="165">
        <v>1472</v>
      </c>
      <c r="C34" s="165">
        <v>3331</v>
      </c>
      <c r="D34" s="166">
        <v>471.44325906770138</v>
      </c>
      <c r="E34" s="165">
        <v>364</v>
      </c>
      <c r="F34" s="165">
        <v>393</v>
      </c>
      <c r="G34" s="166">
        <v>199.96610913615359</v>
      </c>
      <c r="H34" s="165">
        <v>1836</v>
      </c>
      <c r="I34" s="165">
        <v>3724</v>
      </c>
      <c r="J34" s="166">
        <v>397.68412227749093</v>
      </c>
    </row>
    <row r="35" spans="1:10" ht="12" customHeight="1" x14ac:dyDescent="0.2">
      <c r="A35" s="218" t="s">
        <v>152</v>
      </c>
      <c r="B35" s="165">
        <v>3213</v>
      </c>
      <c r="C35" s="165">
        <v>7576</v>
      </c>
      <c r="D35" s="166">
        <v>478.69875733946401</v>
      </c>
      <c r="E35" s="165">
        <v>1039</v>
      </c>
      <c r="F35" s="165">
        <v>1123</v>
      </c>
      <c r="G35" s="166">
        <v>208.31679375406623</v>
      </c>
      <c r="H35" s="165">
        <v>4252</v>
      </c>
      <c r="I35" s="165">
        <v>8699</v>
      </c>
      <c r="J35" s="166">
        <v>391.31738304001357</v>
      </c>
    </row>
    <row r="36" spans="1:10" ht="12" customHeight="1" x14ac:dyDescent="0.2">
      <c r="A36" s="218" t="s">
        <v>153</v>
      </c>
      <c r="B36" s="165">
        <v>4089</v>
      </c>
      <c r="C36" s="165">
        <v>9105</v>
      </c>
      <c r="D36" s="166">
        <v>460.28011616750899</v>
      </c>
      <c r="E36" s="165">
        <v>1681</v>
      </c>
      <c r="F36" s="165">
        <v>1836</v>
      </c>
      <c r="G36" s="166">
        <v>199.14574217527394</v>
      </c>
      <c r="H36" s="165">
        <v>5770</v>
      </c>
      <c r="I36" s="165">
        <v>10941</v>
      </c>
      <c r="J36" s="166">
        <v>356.19287095516546</v>
      </c>
    </row>
    <row r="37" spans="1:10" ht="12" customHeight="1" x14ac:dyDescent="0.2">
      <c r="A37" s="218" t="s">
        <v>154</v>
      </c>
      <c r="B37" s="165">
        <v>4596</v>
      </c>
      <c r="C37" s="165">
        <v>11086</v>
      </c>
      <c r="D37" s="166">
        <v>466.4010872426332</v>
      </c>
      <c r="E37" s="165">
        <v>1469</v>
      </c>
      <c r="F37" s="165">
        <v>1602</v>
      </c>
      <c r="G37" s="166">
        <v>208.49742774179151</v>
      </c>
      <c r="H37" s="165">
        <v>6065</v>
      </c>
      <c r="I37" s="165">
        <v>12688</v>
      </c>
      <c r="J37" s="166">
        <v>380.5086627785879</v>
      </c>
    </row>
    <row r="38" spans="1:10" ht="12" customHeight="1" x14ac:dyDescent="0.2">
      <c r="A38" s="218" t="s">
        <v>155</v>
      </c>
      <c r="B38" s="165">
        <v>3245</v>
      </c>
      <c r="C38" s="165">
        <v>7321</v>
      </c>
      <c r="D38" s="166">
        <v>482.68836737197205</v>
      </c>
      <c r="E38" s="165">
        <v>944</v>
      </c>
      <c r="F38" s="165">
        <v>1027</v>
      </c>
      <c r="G38" s="166">
        <v>216.24999141753676</v>
      </c>
      <c r="H38" s="165">
        <v>4189</v>
      </c>
      <c r="I38" s="165">
        <v>8348</v>
      </c>
      <c r="J38" s="166">
        <v>402.73169299450564</v>
      </c>
    </row>
    <row r="39" spans="1:10" s="164" customFormat="1" ht="27.75" customHeight="1" x14ac:dyDescent="0.2">
      <c r="A39" s="214" t="s">
        <v>11</v>
      </c>
      <c r="B39" s="162">
        <v>7720</v>
      </c>
      <c r="C39" s="162">
        <v>15479</v>
      </c>
      <c r="D39" s="163">
        <v>434.39376353801453</v>
      </c>
      <c r="E39" s="162">
        <v>2159</v>
      </c>
      <c r="F39" s="162">
        <v>2353</v>
      </c>
      <c r="G39" s="163">
        <v>219.41339020095933</v>
      </c>
      <c r="H39" s="162">
        <v>9879</v>
      </c>
      <c r="I39" s="162">
        <v>17832</v>
      </c>
      <c r="J39" s="163">
        <v>373.31619099776606</v>
      </c>
    </row>
    <row r="40" spans="1:10" ht="12" customHeight="1" x14ac:dyDescent="0.2">
      <c r="A40" s="218" t="s">
        <v>156</v>
      </c>
      <c r="B40" s="165">
        <v>959</v>
      </c>
      <c r="C40" s="165">
        <v>2071</v>
      </c>
      <c r="D40" s="166">
        <v>424.86347795378879</v>
      </c>
      <c r="E40" s="165">
        <v>313</v>
      </c>
      <c r="F40" s="165">
        <v>336</v>
      </c>
      <c r="G40" s="166">
        <v>208.66181149049274</v>
      </c>
      <c r="H40" s="165">
        <v>1272</v>
      </c>
      <c r="I40" s="165">
        <v>2407</v>
      </c>
      <c r="J40" s="166">
        <v>353.42432441561954</v>
      </c>
    </row>
    <row r="41" spans="1:10" ht="12" customHeight="1" x14ac:dyDescent="0.2">
      <c r="A41" s="218" t="s">
        <v>157</v>
      </c>
      <c r="B41" s="165">
        <v>1230</v>
      </c>
      <c r="C41" s="165">
        <v>2795</v>
      </c>
      <c r="D41" s="166">
        <v>433.10079686333063</v>
      </c>
      <c r="E41" s="165">
        <v>301</v>
      </c>
      <c r="F41" s="165">
        <v>322</v>
      </c>
      <c r="G41" s="166">
        <v>218.59444127957931</v>
      </c>
      <c r="H41" s="165">
        <v>1531</v>
      </c>
      <c r="I41" s="165">
        <v>3117</v>
      </c>
      <c r="J41" s="166">
        <v>378.57216776205843</v>
      </c>
    </row>
    <row r="42" spans="1:10" ht="12" customHeight="1" x14ac:dyDescent="0.2">
      <c r="A42" s="218" t="s">
        <v>158</v>
      </c>
      <c r="B42" s="165">
        <v>2534</v>
      </c>
      <c r="C42" s="165">
        <v>4634</v>
      </c>
      <c r="D42" s="166">
        <v>434.64485126685224</v>
      </c>
      <c r="E42" s="165">
        <v>756</v>
      </c>
      <c r="F42" s="165">
        <v>824</v>
      </c>
      <c r="G42" s="166">
        <v>208.99104833040397</v>
      </c>
      <c r="H42" s="165">
        <v>3290</v>
      </c>
      <c r="I42" s="165">
        <v>5458</v>
      </c>
      <c r="J42" s="166">
        <v>368.87948446743667</v>
      </c>
    </row>
    <row r="43" spans="1:10" ht="12" customHeight="1" x14ac:dyDescent="0.2">
      <c r="A43" s="218" t="s">
        <v>159</v>
      </c>
      <c r="B43" s="165">
        <v>2997</v>
      </c>
      <c r="C43" s="165">
        <v>5979</v>
      </c>
      <c r="D43" s="166">
        <v>437.66542120540652</v>
      </c>
      <c r="E43" s="165">
        <v>789</v>
      </c>
      <c r="F43" s="165">
        <v>871</v>
      </c>
      <c r="G43" s="166">
        <v>233.86204840175097</v>
      </c>
      <c r="H43" s="165">
        <v>3786</v>
      </c>
      <c r="I43" s="165">
        <v>6850</v>
      </c>
      <c r="J43" s="166">
        <v>381.77253318533997</v>
      </c>
    </row>
    <row r="44" spans="1:10" s="164" customFormat="1" ht="27.75" customHeight="1" x14ac:dyDescent="0.2">
      <c r="A44" s="214" t="s">
        <v>12</v>
      </c>
      <c r="B44" s="162">
        <v>17924</v>
      </c>
      <c r="C44" s="162">
        <v>37012</v>
      </c>
      <c r="D44" s="163">
        <v>503.26194850206218</v>
      </c>
      <c r="E44" s="162">
        <v>4128</v>
      </c>
      <c r="F44" s="162">
        <v>4514</v>
      </c>
      <c r="G44" s="163">
        <v>245.43984315750401</v>
      </c>
      <c r="H44" s="162">
        <v>22052</v>
      </c>
      <c r="I44" s="162">
        <v>41526</v>
      </c>
      <c r="J44" s="163">
        <v>436.52479393693812</v>
      </c>
    </row>
    <row r="45" spans="1:10" ht="12" customHeight="1" x14ac:dyDescent="0.2">
      <c r="A45" s="218" t="s">
        <v>160</v>
      </c>
      <c r="B45" s="165">
        <v>10418</v>
      </c>
      <c r="C45" s="165">
        <v>20321</v>
      </c>
      <c r="D45" s="166">
        <v>494.56769984368981</v>
      </c>
      <c r="E45" s="165">
        <v>2266</v>
      </c>
      <c r="F45" s="165">
        <v>2462</v>
      </c>
      <c r="G45" s="166">
        <v>254.82427094684132</v>
      </c>
      <c r="H45" s="165">
        <v>12684</v>
      </c>
      <c r="I45" s="165">
        <v>22783</v>
      </c>
      <c r="J45" s="166">
        <v>433.99678904134083</v>
      </c>
    </row>
    <row r="46" spans="1:10" ht="12" customHeight="1" x14ac:dyDescent="0.2">
      <c r="A46" s="218" t="s">
        <v>161</v>
      </c>
      <c r="B46" s="165">
        <v>3003</v>
      </c>
      <c r="C46" s="165">
        <v>6830</v>
      </c>
      <c r="D46" s="166">
        <v>545.7118794159212</v>
      </c>
      <c r="E46" s="165">
        <v>774</v>
      </c>
      <c r="F46" s="165">
        <v>850</v>
      </c>
      <c r="G46" s="166">
        <v>255.10464381778721</v>
      </c>
      <c r="H46" s="165">
        <v>3777</v>
      </c>
      <c r="I46" s="165">
        <v>7680</v>
      </c>
      <c r="J46" s="166">
        <v>464.51207360535329</v>
      </c>
    </row>
    <row r="47" spans="1:10" ht="12" customHeight="1" x14ac:dyDescent="0.2">
      <c r="A47" s="218" t="s">
        <v>162</v>
      </c>
      <c r="B47" s="165">
        <v>1861</v>
      </c>
      <c r="C47" s="165">
        <v>4169</v>
      </c>
      <c r="D47" s="166">
        <v>493.0692680191658</v>
      </c>
      <c r="E47" s="165">
        <v>438</v>
      </c>
      <c r="F47" s="165">
        <v>491</v>
      </c>
      <c r="G47" s="166">
        <v>217.76976078661579</v>
      </c>
      <c r="H47" s="165">
        <v>2299</v>
      </c>
      <c r="I47" s="165">
        <v>4660</v>
      </c>
      <c r="J47" s="166">
        <v>422.09882150423709</v>
      </c>
    </row>
    <row r="48" spans="1:10" ht="12" customHeight="1" x14ac:dyDescent="0.2">
      <c r="A48" s="218" t="s">
        <v>163</v>
      </c>
      <c r="B48" s="165">
        <v>2642</v>
      </c>
      <c r="C48" s="165">
        <v>5692</v>
      </c>
      <c r="D48" s="166">
        <v>496.4485945125258</v>
      </c>
      <c r="E48" s="165">
        <v>650</v>
      </c>
      <c r="F48" s="165">
        <v>711</v>
      </c>
      <c r="G48" s="166">
        <v>220.48983469366655</v>
      </c>
      <c r="H48" s="165">
        <v>3292</v>
      </c>
      <c r="I48" s="165">
        <v>6403</v>
      </c>
      <c r="J48" s="166">
        <v>424.92042686519198</v>
      </c>
    </row>
    <row r="49" spans="1:10" s="164" customFormat="1" ht="27.75" customHeight="1" x14ac:dyDescent="0.2">
      <c r="A49" s="214" t="s">
        <v>13</v>
      </c>
      <c r="B49" s="162">
        <v>27181</v>
      </c>
      <c r="C49" s="162">
        <v>62267</v>
      </c>
      <c r="D49" s="163">
        <v>454.33390795403164</v>
      </c>
      <c r="E49" s="162">
        <v>5747</v>
      </c>
      <c r="F49" s="162">
        <v>6279</v>
      </c>
      <c r="G49" s="163">
        <v>224.19990159239296</v>
      </c>
      <c r="H49" s="162">
        <v>32928</v>
      </c>
      <c r="I49" s="162">
        <v>68546</v>
      </c>
      <c r="J49" s="163">
        <v>399.07997147690253</v>
      </c>
    </row>
    <row r="50" spans="1:10" ht="12" customHeight="1" x14ac:dyDescent="0.2">
      <c r="A50" s="218" t="s">
        <v>164</v>
      </c>
      <c r="B50" s="165">
        <v>6705</v>
      </c>
      <c r="C50" s="165">
        <v>14835</v>
      </c>
      <c r="D50" s="166">
        <v>437.57055831302483</v>
      </c>
      <c r="E50" s="165">
        <v>1322</v>
      </c>
      <c r="F50" s="165">
        <v>1418</v>
      </c>
      <c r="G50" s="166">
        <v>213.54895908932744</v>
      </c>
      <c r="H50" s="165">
        <v>8027</v>
      </c>
      <c r="I50" s="165">
        <v>16253</v>
      </c>
      <c r="J50" s="166">
        <v>386.01245203583233</v>
      </c>
    </row>
    <row r="51" spans="1:10" ht="12" customHeight="1" x14ac:dyDescent="0.2">
      <c r="A51" s="218" t="s">
        <v>165</v>
      </c>
      <c r="B51" s="165">
        <v>2611</v>
      </c>
      <c r="C51" s="165">
        <v>5701</v>
      </c>
      <c r="D51" s="166">
        <v>463.13349053128047</v>
      </c>
      <c r="E51" s="165">
        <v>539</v>
      </c>
      <c r="F51" s="165">
        <v>587</v>
      </c>
      <c r="G51" s="166">
        <v>227.09094158570227</v>
      </c>
      <c r="H51" s="165">
        <v>3150</v>
      </c>
      <c r="I51" s="165">
        <v>6288</v>
      </c>
      <c r="J51" s="166">
        <v>407.6672504862035</v>
      </c>
    </row>
    <row r="52" spans="1:10" ht="12" customHeight="1" x14ac:dyDescent="0.2">
      <c r="A52" s="218" t="s">
        <v>166</v>
      </c>
      <c r="B52" s="165">
        <v>1876</v>
      </c>
      <c r="C52" s="165">
        <v>4172</v>
      </c>
      <c r="D52" s="166">
        <v>441.61850240310918</v>
      </c>
      <c r="E52" s="165">
        <v>501</v>
      </c>
      <c r="F52" s="165">
        <v>537</v>
      </c>
      <c r="G52" s="166">
        <v>204.23554608627256</v>
      </c>
      <c r="H52" s="165">
        <v>2377</v>
      </c>
      <c r="I52" s="165">
        <v>4709</v>
      </c>
      <c r="J52" s="166">
        <v>375.01854625712747</v>
      </c>
    </row>
    <row r="53" spans="1:10" ht="12" customHeight="1" x14ac:dyDescent="0.2">
      <c r="A53" s="218" t="s">
        <v>167</v>
      </c>
      <c r="B53" s="165">
        <v>4028</v>
      </c>
      <c r="C53" s="165">
        <v>10268</v>
      </c>
      <c r="D53" s="166">
        <v>458.79439179854973</v>
      </c>
      <c r="E53" s="165">
        <v>794</v>
      </c>
      <c r="F53" s="165">
        <v>875</v>
      </c>
      <c r="G53" s="166">
        <v>225.37403974644505</v>
      </c>
      <c r="H53" s="165">
        <v>4822</v>
      </c>
      <c r="I53" s="165">
        <v>11143</v>
      </c>
      <c r="J53" s="166">
        <v>407.31712364220198</v>
      </c>
    </row>
    <row r="54" spans="1:10" ht="12" customHeight="1" x14ac:dyDescent="0.2">
      <c r="A54" s="218" t="s">
        <v>168</v>
      </c>
      <c r="B54" s="165">
        <v>2864</v>
      </c>
      <c r="C54" s="165">
        <v>6432</v>
      </c>
      <c r="D54" s="166">
        <v>441.18204674690412</v>
      </c>
      <c r="E54" s="165">
        <v>587</v>
      </c>
      <c r="F54" s="165">
        <v>652</v>
      </c>
      <c r="G54" s="166">
        <v>221.4517440288418</v>
      </c>
      <c r="H54" s="165">
        <v>3451</v>
      </c>
      <c r="I54" s="165">
        <v>7084</v>
      </c>
      <c r="J54" s="166">
        <v>389.23014970299158</v>
      </c>
    </row>
    <row r="55" spans="1:10" ht="12" customHeight="1" x14ac:dyDescent="0.2">
      <c r="A55" s="218" t="s">
        <v>169</v>
      </c>
      <c r="B55" s="165">
        <v>1475</v>
      </c>
      <c r="C55" s="165">
        <v>3417</v>
      </c>
      <c r="D55" s="166">
        <v>471.32644900455227</v>
      </c>
      <c r="E55" s="165">
        <v>344</v>
      </c>
      <c r="F55" s="165">
        <v>384</v>
      </c>
      <c r="G55" s="166">
        <v>240.60409065576818</v>
      </c>
      <c r="H55" s="165">
        <v>1819</v>
      </c>
      <c r="I55" s="165">
        <v>3801</v>
      </c>
      <c r="J55" s="166">
        <v>409.53647611940278</v>
      </c>
    </row>
    <row r="56" spans="1:10" ht="12" customHeight="1" x14ac:dyDescent="0.2">
      <c r="A56" s="218" t="s">
        <v>170</v>
      </c>
      <c r="B56" s="165">
        <v>2221</v>
      </c>
      <c r="C56" s="165">
        <v>5068</v>
      </c>
      <c r="D56" s="166">
        <v>461.38218325501947</v>
      </c>
      <c r="E56" s="165">
        <v>548</v>
      </c>
      <c r="F56" s="165">
        <v>583</v>
      </c>
      <c r="G56" s="166">
        <v>217.46467738095237</v>
      </c>
      <c r="H56" s="165">
        <v>2769</v>
      </c>
      <c r="I56" s="165">
        <v>5651</v>
      </c>
      <c r="J56" s="166">
        <v>396.97139893115389</v>
      </c>
    </row>
    <row r="57" spans="1:10" ht="12" customHeight="1" x14ac:dyDescent="0.2">
      <c r="A57" s="218" t="s">
        <v>171</v>
      </c>
      <c r="B57" s="165">
        <v>3420</v>
      </c>
      <c r="C57" s="165">
        <v>8175</v>
      </c>
      <c r="D57" s="166">
        <v>483.2790797406434</v>
      </c>
      <c r="E57" s="165">
        <v>515</v>
      </c>
      <c r="F57" s="165">
        <v>586</v>
      </c>
      <c r="G57" s="166">
        <v>243.70150840879691</v>
      </c>
      <c r="H57" s="165">
        <v>3935</v>
      </c>
      <c r="I57" s="165">
        <v>8761</v>
      </c>
      <c r="J57" s="166">
        <v>440.10440201426735</v>
      </c>
    </row>
    <row r="58" spans="1:10" ht="12" customHeight="1" x14ac:dyDescent="0.2">
      <c r="A58" s="218" t="s">
        <v>172</v>
      </c>
      <c r="B58" s="165">
        <v>1981</v>
      </c>
      <c r="C58" s="165">
        <v>4199</v>
      </c>
      <c r="D58" s="166">
        <v>448.98069600335646</v>
      </c>
      <c r="E58" s="165">
        <v>597</v>
      </c>
      <c r="F58" s="165">
        <v>657</v>
      </c>
      <c r="G58" s="166">
        <v>242.85734966105406</v>
      </c>
      <c r="H58" s="165">
        <v>2578</v>
      </c>
      <c r="I58" s="165">
        <v>4856</v>
      </c>
      <c r="J58" s="166">
        <v>382.15792109740516</v>
      </c>
    </row>
    <row r="59" spans="1:10" s="164" customFormat="1" ht="27.75" customHeight="1" x14ac:dyDescent="0.2">
      <c r="A59" s="214" t="s">
        <v>14</v>
      </c>
      <c r="B59" s="162">
        <v>27269</v>
      </c>
      <c r="C59" s="162">
        <v>62248</v>
      </c>
      <c r="D59" s="163">
        <v>477.29954983352661</v>
      </c>
      <c r="E59" s="162">
        <v>6283</v>
      </c>
      <c r="F59" s="162">
        <v>6968</v>
      </c>
      <c r="G59" s="163">
        <v>222.63401628028271</v>
      </c>
      <c r="H59" s="162">
        <v>33552</v>
      </c>
      <c r="I59" s="162">
        <v>69216</v>
      </c>
      <c r="J59" s="163">
        <v>410.73309015869813</v>
      </c>
    </row>
    <row r="60" spans="1:10" ht="12" customHeight="1" x14ac:dyDescent="0.2">
      <c r="A60" s="218" t="s">
        <v>173</v>
      </c>
      <c r="B60" s="165">
        <v>2424</v>
      </c>
      <c r="C60" s="165">
        <v>5833</v>
      </c>
      <c r="D60" s="166">
        <v>476.76689682083224</v>
      </c>
      <c r="E60" s="165">
        <v>523</v>
      </c>
      <c r="F60" s="165">
        <v>584</v>
      </c>
      <c r="G60" s="166">
        <v>221.0530650154798</v>
      </c>
      <c r="H60" s="165">
        <v>2947</v>
      </c>
      <c r="I60" s="165">
        <v>6417</v>
      </c>
      <c r="J60" s="166">
        <v>413.0770293945277</v>
      </c>
    </row>
    <row r="61" spans="1:10" ht="12" customHeight="1" x14ac:dyDescent="0.2">
      <c r="A61" s="218" t="s">
        <v>174</v>
      </c>
      <c r="B61" s="165">
        <v>5758</v>
      </c>
      <c r="C61" s="165">
        <v>12897</v>
      </c>
      <c r="D61" s="166">
        <v>458.40811055028092</v>
      </c>
      <c r="E61" s="165">
        <v>1444</v>
      </c>
      <c r="F61" s="165">
        <v>1590</v>
      </c>
      <c r="G61" s="166">
        <v>219.10516936208438</v>
      </c>
      <c r="H61" s="165">
        <v>7202</v>
      </c>
      <c r="I61" s="165">
        <v>14487</v>
      </c>
      <c r="J61" s="166">
        <v>390.91256468411871</v>
      </c>
    </row>
    <row r="62" spans="1:10" ht="12" customHeight="1" x14ac:dyDescent="0.2">
      <c r="A62" s="218" t="s">
        <v>175</v>
      </c>
      <c r="B62" s="165">
        <v>1787</v>
      </c>
      <c r="C62" s="165">
        <v>3959</v>
      </c>
      <c r="D62" s="166">
        <v>447.75175495594732</v>
      </c>
      <c r="E62" s="165">
        <v>453</v>
      </c>
      <c r="F62" s="165">
        <v>491</v>
      </c>
      <c r="G62" s="166">
        <v>202.90707330880267</v>
      </c>
      <c r="H62" s="165">
        <v>2240</v>
      </c>
      <c r="I62" s="165">
        <v>4450</v>
      </c>
      <c r="J62" s="166">
        <v>379.16884365337359</v>
      </c>
    </row>
    <row r="63" spans="1:10" ht="12" customHeight="1" x14ac:dyDescent="0.2">
      <c r="A63" s="218" t="s">
        <v>176</v>
      </c>
      <c r="B63" s="165">
        <v>3195</v>
      </c>
      <c r="C63" s="165">
        <v>7020</v>
      </c>
      <c r="D63" s="166">
        <v>470.90746453467</v>
      </c>
      <c r="E63" s="165">
        <v>785</v>
      </c>
      <c r="F63" s="165">
        <v>875</v>
      </c>
      <c r="G63" s="166">
        <v>209.72242178635125</v>
      </c>
      <c r="H63" s="165">
        <v>3980</v>
      </c>
      <c r="I63" s="165">
        <v>7895</v>
      </c>
      <c r="J63" s="166">
        <v>399.36945766549724</v>
      </c>
    </row>
    <row r="64" spans="1:10" ht="12" customHeight="1" x14ac:dyDescent="0.2">
      <c r="A64" s="218" t="s">
        <v>177</v>
      </c>
      <c r="B64" s="165">
        <v>3196</v>
      </c>
      <c r="C64" s="165">
        <v>7409</v>
      </c>
      <c r="D64" s="166">
        <v>490.40296458087352</v>
      </c>
      <c r="E64" s="165">
        <v>706</v>
      </c>
      <c r="F64" s="165">
        <v>792</v>
      </c>
      <c r="G64" s="166">
        <v>229.18715862817845</v>
      </c>
      <c r="H64" s="165">
        <v>3902</v>
      </c>
      <c r="I64" s="165">
        <v>8201</v>
      </c>
      <c r="J64" s="166">
        <v>426.15565489305811</v>
      </c>
    </row>
    <row r="65" spans="1:10" ht="12" customHeight="1" x14ac:dyDescent="0.2">
      <c r="A65" s="218" t="s">
        <v>178</v>
      </c>
      <c r="B65" s="165">
        <v>2143</v>
      </c>
      <c r="C65" s="165">
        <v>4635</v>
      </c>
      <c r="D65" s="166">
        <v>506.38261117551536</v>
      </c>
      <c r="E65" s="165">
        <v>511</v>
      </c>
      <c r="F65" s="165">
        <v>559</v>
      </c>
      <c r="G65" s="166">
        <v>244.61168697638993</v>
      </c>
      <c r="H65" s="165">
        <v>2654</v>
      </c>
      <c r="I65" s="165">
        <v>5194</v>
      </c>
      <c r="J65" s="166">
        <v>436.34112964032158</v>
      </c>
    </row>
    <row r="66" spans="1:10" ht="12" customHeight="1" x14ac:dyDescent="0.2">
      <c r="A66" s="218" t="s">
        <v>179</v>
      </c>
      <c r="B66" s="165">
        <v>3472</v>
      </c>
      <c r="C66" s="165">
        <v>8067</v>
      </c>
      <c r="D66" s="166">
        <v>488.5808757877378</v>
      </c>
      <c r="E66" s="165">
        <v>641</v>
      </c>
      <c r="F66" s="165">
        <v>711</v>
      </c>
      <c r="G66" s="166">
        <v>216.27247006741112</v>
      </c>
      <c r="H66" s="165">
        <v>4113</v>
      </c>
      <c r="I66" s="165">
        <v>8778</v>
      </c>
      <c r="J66" s="166">
        <v>426.92579128414241</v>
      </c>
    </row>
    <row r="67" spans="1:10" ht="12" customHeight="1" x14ac:dyDescent="0.2">
      <c r="A67" s="218" t="s">
        <v>180</v>
      </c>
      <c r="B67" s="165">
        <v>2476</v>
      </c>
      <c r="C67" s="165">
        <v>5677</v>
      </c>
      <c r="D67" s="166">
        <v>513.06165896067944</v>
      </c>
      <c r="E67" s="165">
        <v>607</v>
      </c>
      <c r="F67" s="165">
        <v>684</v>
      </c>
      <c r="G67" s="166">
        <v>245.24900658789088</v>
      </c>
      <c r="H67" s="165">
        <v>3083</v>
      </c>
      <c r="I67" s="165">
        <v>6361</v>
      </c>
      <c r="J67" s="166">
        <v>439.61057502581139</v>
      </c>
    </row>
    <row r="68" spans="1:10" ht="12" customHeight="1" x14ac:dyDescent="0.2">
      <c r="A68" s="218" t="s">
        <v>181</v>
      </c>
      <c r="B68" s="165">
        <v>1435</v>
      </c>
      <c r="C68" s="165">
        <v>3478</v>
      </c>
      <c r="D68" s="166">
        <v>480.06779440342063</v>
      </c>
      <c r="E68" s="165">
        <v>303</v>
      </c>
      <c r="F68" s="165">
        <v>334</v>
      </c>
      <c r="G68" s="166">
        <v>214.50184422750428</v>
      </c>
      <c r="H68" s="165">
        <v>1738</v>
      </c>
      <c r="I68" s="165">
        <v>3812</v>
      </c>
      <c r="J68" s="166">
        <v>417.96621836228326</v>
      </c>
    </row>
    <row r="69" spans="1:10" ht="12" customHeight="1" x14ac:dyDescent="0.2">
      <c r="A69" s="218" t="s">
        <v>182</v>
      </c>
      <c r="B69" s="165">
        <v>1383</v>
      </c>
      <c r="C69" s="165">
        <v>3273</v>
      </c>
      <c r="D69" s="166">
        <v>437.23432927682268</v>
      </c>
      <c r="E69" s="165">
        <v>310</v>
      </c>
      <c r="F69" s="165">
        <v>348</v>
      </c>
      <c r="G69" s="166">
        <v>228.6956534148828</v>
      </c>
      <c r="H69" s="165">
        <v>1693</v>
      </c>
      <c r="I69" s="165">
        <v>3621</v>
      </c>
      <c r="J69" s="166">
        <v>383.96753736395414</v>
      </c>
    </row>
    <row r="70" spans="1:10" s="164" customFormat="1" ht="27.75" customHeight="1" x14ac:dyDescent="0.2">
      <c r="A70" s="214" t="s">
        <v>15</v>
      </c>
      <c r="B70" s="162">
        <v>8196</v>
      </c>
      <c r="C70" s="162">
        <v>18624</v>
      </c>
      <c r="D70" s="163">
        <v>502.70080336475331</v>
      </c>
      <c r="E70" s="162">
        <v>1654</v>
      </c>
      <c r="F70" s="162">
        <v>1867</v>
      </c>
      <c r="G70" s="163">
        <v>243.37845638391744</v>
      </c>
      <c r="H70" s="162">
        <v>9850</v>
      </c>
      <c r="I70" s="162">
        <v>20491</v>
      </c>
      <c r="J70" s="163">
        <v>443.26262940072809</v>
      </c>
    </row>
    <row r="71" spans="1:10" ht="12" customHeight="1" x14ac:dyDescent="0.2">
      <c r="A71" s="218" t="s">
        <v>183</v>
      </c>
      <c r="B71" s="165">
        <v>5680</v>
      </c>
      <c r="C71" s="165">
        <v>13225</v>
      </c>
      <c r="D71" s="166">
        <v>496.80125733342601</v>
      </c>
      <c r="E71" s="165">
        <v>1112</v>
      </c>
      <c r="F71" s="165">
        <v>1257</v>
      </c>
      <c r="G71" s="166">
        <v>248.59165708812245</v>
      </c>
      <c r="H71" s="165">
        <v>6792</v>
      </c>
      <c r="I71" s="165">
        <v>14482</v>
      </c>
      <c r="J71" s="166">
        <v>440.75479412241771</v>
      </c>
    </row>
    <row r="72" spans="1:10" ht="12" customHeight="1" x14ac:dyDescent="0.2">
      <c r="A72" s="218" t="s">
        <v>184</v>
      </c>
      <c r="B72" s="165">
        <v>2516</v>
      </c>
      <c r="C72" s="165">
        <v>5399</v>
      </c>
      <c r="D72" s="166">
        <v>515.43268972793703</v>
      </c>
      <c r="E72" s="165">
        <v>542</v>
      </c>
      <c r="F72" s="165">
        <v>610</v>
      </c>
      <c r="G72" s="166">
        <v>232.7820455098564</v>
      </c>
      <c r="H72" s="165">
        <v>3058</v>
      </c>
      <c r="I72" s="165">
        <v>6009</v>
      </c>
      <c r="J72" s="166">
        <v>448.60040194498771</v>
      </c>
    </row>
    <row r="73" spans="1:10" s="164" customFormat="1" ht="27.75" customHeight="1" x14ac:dyDescent="0.2">
      <c r="A73" s="214" t="s">
        <v>16</v>
      </c>
      <c r="B73" s="162">
        <v>10405</v>
      </c>
      <c r="C73" s="162">
        <v>24333</v>
      </c>
      <c r="D73" s="163">
        <v>467.7831190220702</v>
      </c>
      <c r="E73" s="162">
        <v>2364</v>
      </c>
      <c r="F73" s="162">
        <v>2632</v>
      </c>
      <c r="G73" s="163">
        <v>221.91114485022575</v>
      </c>
      <c r="H73" s="162">
        <v>12769</v>
      </c>
      <c r="I73" s="162">
        <v>26965</v>
      </c>
      <c r="J73" s="163">
        <v>405.24589375174054</v>
      </c>
    </row>
    <row r="74" spans="1:10" ht="12" customHeight="1" x14ac:dyDescent="0.2">
      <c r="A74" s="218" t="s">
        <v>185</v>
      </c>
      <c r="B74" s="165">
        <v>3332</v>
      </c>
      <c r="C74" s="165">
        <v>7745</v>
      </c>
      <c r="D74" s="166">
        <v>464.08378683821627</v>
      </c>
      <c r="E74" s="165">
        <v>678</v>
      </c>
      <c r="F74" s="165">
        <v>742</v>
      </c>
      <c r="G74" s="166">
        <v>225.25639265455237</v>
      </c>
      <c r="H74" s="165">
        <v>4010</v>
      </c>
      <c r="I74" s="165">
        <v>8487</v>
      </c>
      <c r="J74" s="166">
        <v>408.77219193943455</v>
      </c>
    </row>
    <row r="75" spans="1:10" ht="12" customHeight="1" x14ac:dyDescent="0.2">
      <c r="A75" s="218" t="s">
        <v>186</v>
      </c>
      <c r="B75" s="165">
        <v>1516</v>
      </c>
      <c r="C75" s="165">
        <v>3527</v>
      </c>
      <c r="D75" s="166">
        <v>475.02206543186264</v>
      </c>
      <c r="E75" s="165">
        <v>331</v>
      </c>
      <c r="F75" s="165">
        <v>376</v>
      </c>
      <c r="G75" s="166">
        <v>245.7075184974388</v>
      </c>
      <c r="H75" s="165">
        <v>1847</v>
      </c>
      <c r="I75" s="165">
        <v>3903</v>
      </c>
      <c r="J75" s="166">
        <v>417.41473644075847</v>
      </c>
    </row>
    <row r="76" spans="1:10" ht="12" customHeight="1" x14ac:dyDescent="0.2">
      <c r="A76" s="218" t="s">
        <v>187</v>
      </c>
      <c r="B76" s="165">
        <v>1397</v>
      </c>
      <c r="C76" s="165">
        <v>3343</v>
      </c>
      <c r="D76" s="166">
        <v>485.99874519299203</v>
      </c>
      <c r="E76" s="165">
        <v>299</v>
      </c>
      <c r="F76" s="165">
        <v>321</v>
      </c>
      <c r="G76" s="166">
        <v>225.00564812900555</v>
      </c>
      <c r="H76" s="165">
        <v>1696</v>
      </c>
      <c r="I76" s="165">
        <v>3664</v>
      </c>
      <c r="J76" s="166">
        <v>419.12954605646456</v>
      </c>
    </row>
    <row r="77" spans="1:10" ht="12" customHeight="1" x14ac:dyDescent="0.2">
      <c r="A77" s="218" t="s">
        <v>188</v>
      </c>
      <c r="B77" s="165">
        <v>2130</v>
      </c>
      <c r="C77" s="165">
        <v>5206</v>
      </c>
      <c r="D77" s="166">
        <v>472.46484544049508</v>
      </c>
      <c r="E77" s="165">
        <v>530</v>
      </c>
      <c r="F77" s="165">
        <v>588</v>
      </c>
      <c r="G77" s="166">
        <v>194.14111248454887</v>
      </c>
      <c r="H77" s="165">
        <v>2660</v>
      </c>
      <c r="I77" s="165">
        <v>5794</v>
      </c>
      <c r="J77" s="166">
        <v>397.62972846317507</v>
      </c>
    </row>
    <row r="78" spans="1:10" ht="12" customHeight="1" x14ac:dyDescent="0.2">
      <c r="A78" s="218" t="s">
        <v>189</v>
      </c>
      <c r="B78" s="165">
        <v>2030</v>
      </c>
      <c r="C78" s="165">
        <v>4512</v>
      </c>
      <c r="D78" s="166">
        <v>451.28738722793611</v>
      </c>
      <c r="E78" s="165">
        <v>526</v>
      </c>
      <c r="F78" s="165">
        <v>605</v>
      </c>
      <c r="G78" s="166">
        <v>228.12869658119655</v>
      </c>
      <c r="H78" s="165">
        <v>2556</v>
      </c>
      <c r="I78" s="165">
        <v>5117</v>
      </c>
      <c r="J78" s="166">
        <v>389.7700959772705</v>
      </c>
    </row>
    <row r="79" spans="1:10" s="164" customFormat="1" ht="27.75" customHeight="1" x14ac:dyDescent="0.2">
      <c r="A79" s="214" t="s">
        <v>17</v>
      </c>
      <c r="B79" s="162">
        <v>82985</v>
      </c>
      <c r="C79" s="162">
        <v>185305</v>
      </c>
      <c r="D79" s="163">
        <v>528.00435847166261</v>
      </c>
      <c r="E79" s="162">
        <v>14123</v>
      </c>
      <c r="F79" s="162">
        <v>15910</v>
      </c>
      <c r="G79" s="163">
        <v>263.65907231632008</v>
      </c>
      <c r="H79" s="162">
        <v>97108</v>
      </c>
      <c r="I79" s="162">
        <v>201215</v>
      </c>
      <c r="J79" s="163">
        <v>472.00522982837276</v>
      </c>
    </row>
    <row r="80" spans="1:10" ht="12" customHeight="1" x14ac:dyDescent="0.2">
      <c r="A80" s="218" t="s">
        <v>190</v>
      </c>
      <c r="B80" s="165">
        <v>7105</v>
      </c>
      <c r="C80" s="165">
        <v>16232</v>
      </c>
      <c r="D80" s="166">
        <v>547.2970879341234</v>
      </c>
      <c r="E80" s="165">
        <v>1241</v>
      </c>
      <c r="F80" s="165">
        <v>1388</v>
      </c>
      <c r="G80" s="166">
        <v>233.11708847184983</v>
      </c>
      <c r="H80" s="165">
        <v>8346</v>
      </c>
      <c r="I80" s="165">
        <v>17620</v>
      </c>
      <c r="J80" s="166">
        <v>484.59959403355629</v>
      </c>
    </row>
    <row r="81" spans="1:14" ht="12" customHeight="1" x14ac:dyDescent="0.2">
      <c r="A81" s="218" t="s">
        <v>191</v>
      </c>
      <c r="B81" s="165">
        <v>8817</v>
      </c>
      <c r="C81" s="165">
        <v>20577</v>
      </c>
      <c r="D81" s="166">
        <v>522.88797352702727</v>
      </c>
      <c r="E81" s="165">
        <v>1556</v>
      </c>
      <c r="F81" s="165">
        <v>1822</v>
      </c>
      <c r="G81" s="166">
        <v>257.08235165757441</v>
      </c>
      <c r="H81" s="165">
        <v>10373</v>
      </c>
      <c r="I81" s="165">
        <v>22399</v>
      </c>
      <c r="J81" s="166">
        <v>466.02388245010843</v>
      </c>
      <c r="L81" s="164"/>
      <c r="M81" s="164"/>
      <c r="N81" s="164"/>
    </row>
    <row r="82" spans="1:14" ht="12" customHeight="1" x14ac:dyDescent="0.2">
      <c r="A82" s="218" t="s">
        <v>192</v>
      </c>
      <c r="B82" s="165">
        <v>2058</v>
      </c>
      <c r="C82" s="165">
        <v>4419</v>
      </c>
      <c r="D82" s="166">
        <v>512.17607103694922</v>
      </c>
      <c r="E82" s="165">
        <v>421</v>
      </c>
      <c r="F82" s="165">
        <v>459</v>
      </c>
      <c r="G82" s="166">
        <v>260.10332469512201</v>
      </c>
      <c r="H82" s="165">
        <v>2479</v>
      </c>
      <c r="I82" s="165">
        <v>4878</v>
      </c>
      <c r="J82" s="166">
        <v>452.12169602324349</v>
      </c>
    </row>
    <row r="83" spans="1:14" ht="12" customHeight="1" x14ac:dyDescent="0.2">
      <c r="A83" s="218" t="s">
        <v>193</v>
      </c>
      <c r="B83" s="165">
        <v>60669</v>
      </c>
      <c r="C83" s="165">
        <v>134768</v>
      </c>
      <c r="D83" s="166">
        <v>528.24611176914937</v>
      </c>
      <c r="E83" s="165">
        <v>10094</v>
      </c>
      <c r="F83" s="165">
        <v>11331</v>
      </c>
      <c r="G83" s="166">
        <v>270.12227766871064</v>
      </c>
      <c r="H83" s="165">
        <v>70763</v>
      </c>
      <c r="I83" s="165">
        <v>146099</v>
      </c>
      <c r="J83" s="166">
        <v>473.69908662313054</v>
      </c>
    </row>
    <row r="84" spans="1:14" ht="12" customHeight="1" x14ac:dyDescent="0.2">
      <c r="A84" s="218" t="s">
        <v>194</v>
      </c>
      <c r="B84" s="165">
        <v>4336</v>
      </c>
      <c r="C84" s="165">
        <v>9309</v>
      </c>
      <c r="D84" s="166">
        <v>509.55131058872445</v>
      </c>
      <c r="E84" s="165">
        <v>811</v>
      </c>
      <c r="F84" s="165">
        <v>910</v>
      </c>
      <c r="G84" s="166">
        <v>245.96538835738613</v>
      </c>
      <c r="H84" s="165">
        <v>5147</v>
      </c>
      <c r="I84" s="165">
        <v>10219</v>
      </c>
      <c r="J84" s="166">
        <v>451.07569563105898</v>
      </c>
    </row>
    <row r="85" spans="1:14" s="164" customFormat="1" ht="27.75" customHeight="1" x14ac:dyDescent="0.2">
      <c r="A85" s="214" t="s">
        <v>18</v>
      </c>
      <c r="B85" s="162">
        <v>15083</v>
      </c>
      <c r="C85" s="162">
        <v>34053</v>
      </c>
      <c r="D85" s="163">
        <v>507.38852506742609</v>
      </c>
      <c r="E85" s="162">
        <v>2842</v>
      </c>
      <c r="F85" s="162">
        <v>3241</v>
      </c>
      <c r="G85" s="163">
        <v>241.32192046756802</v>
      </c>
      <c r="H85" s="162">
        <v>17925</v>
      </c>
      <c r="I85" s="162">
        <v>37294</v>
      </c>
      <c r="J85" s="163">
        <v>450.01223401310767</v>
      </c>
      <c r="L85" s="40"/>
      <c r="M85" s="40"/>
      <c r="N85" s="40"/>
    </row>
    <row r="86" spans="1:14" ht="12" customHeight="1" x14ac:dyDescent="0.2">
      <c r="A86" s="218" t="s">
        <v>195</v>
      </c>
      <c r="B86" s="165">
        <v>3937</v>
      </c>
      <c r="C86" s="165">
        <v>8701</v>
      </c>
      <c r="D86" s="166">
        <v>512.37719604407152</v>
      </c>
      <c r="E86" s="165">
        <v>718</v>
      </c>
      <c r="F86" s="165">
        <v>806</v>
      </c>
      <c r="G86" s="166">
        <v>221.91016075693554</v>
      </c>
      <c r="H86" s="165">
        <v>4655</v>
      </c>
      <c r="I86" s="165">
        <v>9507</v>
      </c>
      <c r="J86" s="166">
        <v>452.19974536111852</v>
      </c>
    </row>
    <row r="87" spans="1:14" ht="12" customHeight="1" x14ac:dyDescent="0.2">
      <c r="A87" s="218" t="s">
        <v>196</v>
      </c>
      <c r="B87" s="165">
        <v>3879</v>
      </c>
      <c r="C87" s="165">
        <v>8911</v>
      </c>
      <c r="D87" s="166">
        <v>476.09750267848432</v>
      </c>
      <c r="E87" s="165">
        <v>725</v>
      </c>
      <c r="F87" s="165">
        <v>826</v>
      </c>
      <c r="G87" s="166">
        <v>248.54069474442042</v>
      </c>
      <c r="H87" s="165">
        <v>4604</v>
      </c>
      <c r="I87" s="165">
        <v>9737</v>
      </c>
      <c r="J87" s="166">
        <v>427.63810732081248</v>
      </c>
    </row>
    <row r="88" spans="1:14" ht="12" customHeight="1" x14ac:dyDescent="0.2">
      <c r="A88" s="218" t="s">
        <v>197</v>
      </c>
      <c r="B88" s="165">
        <v>4199</v>
      </c>
      <c r="C88" s="165">
        <v>9452</v>
      </c>
      <c r="D88" s="166">
        <v>530.15713595207319</v>
      </c>
      <c r="E88" s="165">
        <v>864</v>
      </c>
      <c r="F88" s="165">
        <v>1000</v>
      </c>
      <c r="G88" s="166">
        <v>247.02697241533991</v>
      </c>
      <c r="H88" s="165">
        <v>5063</v>
      </c>
      <c r="I88" s="165">
        <v>10452</v>
      </c>
      <c r="J88" s="166">
        <v>464.22453728848984</v>
      </c>
    </row>
    <row r="89" spans="1:14" ht="12" customHeight="1" x14ac:dyDescent="0.2">
      <c r="A89" s="218" t="s">
        <v>198</v>
      </c>
      <c r="B89" s="165">
        <v>3068</v>
      </c>
      <c r="C89" s="165">
        <v>6989</v>
      </c>
      <c r="D89" s="166">
        <v>509.70504294940054</v>
      </c>
      <c r="E89" s="165">
        <v>535</v>
      </c>
      <c r="F89" s="165">
        <v>609</v>
      </c>
      <c r="G89" s="166">
        <v>247.95849424591151</v>
      </c>
      <c r="H89" s="165">
        <v>3603</v>
      </c>
      <c r="I89" s="165">
        <v>7598</v>
      </c>
      <c r="J89" s="166">
        <v>455.89293029163395</v>
      </c>
    </row>
    <row r="90" spans="1:14" s="164" customFormat="1" ht="27.75" customHeight="1" x14ac:dyDescent="0.2">
      <c r="A90" s="214" t="s">
        <v>19</v>
      </c>
      <c r="B90" s="162">
        <v>4236</v>
      </c>
      <c r="C90" s="162">
        <v>9229</v>
      </c>
      <c r="D90" s="163">
        <v>506.56031758344562</v>
      </c>
      <c r="E90" s="162">
        <v>638</v>
      </c>
      <c r="F90" s="162">
        <v>731</v>
      </c>
      <c r="G90" s="163">
        <v>246.02014575149892</v>
      </c>
      <c r="H90" s="162">
        <v>4874</v>
      </c>
      <c r="I90" s="162">
        <v>9960</v>
      </c>
      <c r="J90" s="163">
        <v>459.45321315764892</v>
      </c>
    </row>
    <row r="91" spans="1:14" ht="12" customHeight="1" x14ac:dyDescent="0.2">
      <c r="A91" s="218" t="s">
        <v>199</v>
      </c>
      <c r="B91" s="165">
        <v>3043</v>
      </c>
      <c r="C91" s="165">
        <v>6648</v>
      </c>
      <c r="D91" s="166">
        <v>506.29948396400937</v>
      </c>
      <c r="E91" s="165">
        <v>500</v>
      </c>
      <c r="F91" s="165">
        <v>567</v>
      </c>
      <c r="G91" s="166">
        <v>240.28238335100747</v>
      </c>
      <c r="H91" s="165">
        <v>3543</v>
      </c>
      <c r="I91" s="165">
        <v>7215</v>
      </c>
      <c r="J91" s="166">
        <v>455.41758423975068</v>
      </c>
    </row>
    <row r="92" spans="1:14" ht="12" customHeight="1" x14ac:dyDescent="0.2">
      <c r="A92" s="218" t="s">
        <v>200</v>
      </c>
      <c r="B92" s="165">
        <v>1193</v>
      </c>
      <c r="C92" s="165">
        <v>2581</v>
      </c>
      <c r="D92" s="166">
        <v>507.25746941511636</v>
      </c>
      <c r="E92" s="165">
        <v>138</v>
      </c>
      <c r="F92" s="165">
        <v>164</v>
      </c>
      <c r="G92" s="166">
        <v>266.34206103286391</v>
      </c>
      <c r="H92" s="165">
        <v>1331</v>
      </c>
      <c r="I92" s="165">
        <v>2745</v>
      </c>
      <c r="J92" s="166">
        <v>470.77070748009095</v>
      </c>
    </row>
    <row r="93" spans="1:14" s="164" customFormat="1" ht="27.75" customHeight="1" x14ac:dyDescent="0.2">
      <c r="A93" s="214" t="s">
        <v>20</v>
      </c>
      <c r="B93" s="162">
        <v>178606</v>
      </c>
      <c r="C93" s="162">
        <v>503864</v>
      </c>
      <c r="D93" s="163">
        <v>618.73193617800257</v>
      </c>
      <c r="E93" s="162">
        <v>21221</v>
      </c>
      <c r="F93" s="162">
        <v>25273</v>
      </c>
      <c r="G93" s="163">
        <v>275.67875110798167</v>
      </c>
      <c r="H93" s="162">
        <v>199827</v>
      </c>
      <c r="I93" s="162">
        <v>529137</v>
      </c>
      <c r="J93" s="163">
        <v>569.17051099023627</v>
      </c>
    </row>
    <row r="94" spans="1:14" ht="12" customHeight="1" x14ac:dyDescent="0.2">
      <c r="A94" s="218" t="s">
        <v>201</v>
      </c>
      <c r="B94" s="165">
        <v>6648</v>
      </c>
      <c r="C94" s="165">
        <v>15720</v>
      </c>
      <c r="D94" s="166">
        <v>528.05996302704023</v>
      </c>
      <c r="E94" s="165">
        <v>992</v>
      </c>
      <c r="F94" s="165">
        <v>1125</v>
      </c>
      <c r="G94" s="166">
        <v>249.05560101470007</v>
      </c>
      <c r="H94" s="165">
        <v>7640</v>
      </c>
      <c r="I94" s="165">
        <v>16845</v>
      </c>
      <c r="J94" s="166">
        <v>478.78355160371382</v>
      </c>
    </row>
    <row r="95" spans="1:14" ht="12" customHeight="1" x14ac:dyDescent="0.2">
      <c r="A95" s="218" t="s">
        <v>202</v>
      </c>
      <c r="B95" s="165">
        <v>4716</v>
      </c>
      <c r="C95" s="165">
        <v>11368</v>
      </c>
      <c r="D95" s="166">
        <v>528.55334225890999</v>
      </c>
      <c r="E95" s="165">
        <v>653</v>
      </c>
      <c r="F95" s="165">
        <v>775</v>
      </c>
      <c r="G95" s="166">
        <v>252.6835104135225</v>
      </c>
      <c r="H95" s="165">
        <v>5369</v>
      </c>
      <c r="I95" s="165">
        <v>12143</v>
      </c>
      <c r="J95" s="166">
        <v>482.55575366136082</v>
      </c>
    </row>
    <row r="96" spans="1:14" ht="12" customHeight="1" x14ac:dyDescent="0.2">
      <c r="A96" s="218" t="s">
        <v>203</v>
      </c>
      <c r="B96" s="165">
        <v>31960</v>
      </c>
      <c r="C96" s="165">
        <v>83951</v>
      </c>
      <c r="D96" s="166">
        <v>602.7154807657754</v>
      </c>
      <c r="E96" s="165">
        <v>3628</v>
      </c>
      <c r="F96" s="165">
        <v>4256</v>
      </c>
      <c r="G96" s="166">
        <v>263.4296514656786</v>
      </c>
      <c r="H96" s="165">
        <v>35588</v>
      </c>
      <c r="I96" s="165">
        <v>88207</v>
      </c>
      <c r="J96" s="166">
        <v>555.10741774817063</v>
      </c>
    </row>
    <row r="97" spans="1:10" ht="12" customHeight="1" x14ac:dyDescent="0.2">
      <c r="A97" s="218" t="s">
        <v>204</v>
      </c>
      <c r="B97" s="165">
        <v>113422</v>
      </c>
      <c r="C97" s="165">
        <v>336123</v>
      </c>
      <c r="D97" s="166">
        <v>646.83310240567448</v>
      </c>
      <c r="E97" s="165">
        <v>12884</v>
      </c>
      <c r="F97" s="165">
        <v>15616</v>
      </c>
      <c r="G97" s="166">
        <v>286.71787229165449</v>
      </c>
      <c r="H97" s="165">
        <v>126306</v>
      </c>
      <c r="I97" s="165">
        <v>351739</v>
      </c>
      <c r="J97" s="166">
        <v>597.19313118343496</v>
      </c>
    </row>
    <row r="98" spans="1:10" ht="12" customHeight="1" x14ac:dyDescent="0.2">
      <c r="A98" s="218" t="s">
        <v>205</v>
      </c>
      <c r="B98" s="165">
        <v>21860</v>
      </c>
      <c r="C98" s="165">
        <v>56702</v>
      </c>
      <c r="D98" s="166">
        <v>542.39756107506264</v>
      </c>
      <c r="E98" s="165">
        <v>3064</v>
      </c>
      <c r="F98" s="165">
        <v>3501</v>
      </c>
      <c r="G98" s="166">
        <v>258.13591791398881</v>
      </c>
      <c r="H98" s="165">
        <v>24924</v>
      </c>
      <c r="I98" s="165">
        <v>60203</v>
      </c>
      <c r="J98" s="166">
        <v>494.37326723654303</v>
      </c>
    </row>
    <row r="99" spans="1:10" s="164" customFormat="1" ht="27.75" customHeight="1" x14ac:dyDescent="0.2">
      <c r="A99" s="214" t="s">
        <v>21</v>
      </c>
      <c r="B99" s="162">
        <v>74123</v>
      </c>
      <c r="C99" s="162">
        <v>185813</v>
      </c>
      <c r="D99" s="163">
        <v>549.56303377183394</v>
      </c>
      <c r="E99" s="162">
        <v>11161</v>
      </c>
      <c r="F99" s="162">
        <v>13121</v>
      </c>
      <c r="G99" s="163">
        <v>256.38540159140604</v>
      </c>
      <c r="H99" s="162">
        <v>85284</v>
      </c>
      <c r="I99" s="162">
        <v>198934</v>
      </c>
      <c r="J99" s="163">
        <v>497.91044927742195</v>
      </c>
    </row>
    <row r="100" spans="1:10" ht="12" customHeight="1" x14ac:dyDescent="0.2">
      <c r="A100" s="218" t="s">
        <v>206</v>
      </c>
      <c r="B100" s="165">
        <v>20700</v>
      </c>
      <c r="C100" s="165">
        <v>52753</v>
      </c>
      <c r="D100" s="166">
        <v>555.83140069053252</v>
      </c>
      <c r="E100" s="165">
        <v>3703</v>
      </c>
      <c r="F100" s="165">
        <v>4367</v>
      </c>
      <c r="G100" s="166">
        <v>247.22688436868785</v>
      </c>
      <c r="H100" s="165">
        <v>24403</v>
      </c>
      <c r="I100" s="165">
        <v>57120</v>
      </c>
      <c r="J100" s="166">
        <v>492.85357436776383</v>
      </c>
    </row>
    <row r="101" spans="1:10" ht="12" customHeight="1" x14ac:dyDescent="0.2">
      <c r="A101" s="218" t="s">
        <v>239</v>
      </c>
      <c r="B101" s="165">
        <v>8093</v>
      </c>
      <c r="C101" s="165">
        <v>21721</v>
      </c>
      <c r="D101" s="166">
        <v>564.55951856352817</v>
      </c>
      <c r="E101" s="165">
        <v>1339</v>
      </c>
      <c r="F101" s="165">
        <v>1628</v>
      </c>
      <c r="G101" s="166">
        <v>252.28699326515357</v>
      </c>
      <c r="H101" s="165">
        <v>9432</v>
      </c>
      <c r="I101" s="165">
        <v>23349</v>
      </c>
      <c r="J101" s="166">
        <v>506.65156095620569</v>
      </c>
    </row>
    <row r="102" spans="1:10" ht="12" customHeight="1" x14ac:dyDescent="0.2">
      <c r="A102" s="218" t="s">
        <v>207</v>
      </c>
      <c r="B102" s="165">
        <v>6534</v>
      </c>
      <c r="C102" s="165">
        <v>16031</v>
      </c>
      <c r="D102" s="166">
        <v>518.87561759142955</v>
      </c>
      <c r="E102" s="165">
        <v>808</v>
      </c>
      <c r="F102" s="165">
        <v>939</v>
      </c>
      <c r="G102" s="166">
        <v>254.32709852847083</v>
      </c>
      <c r="H102" s="165">
        <v>7342</v>
      </c>
      <c r="I102" s="165">
        <v>16970</v>
      </c>
      <c r="J102" s="166">
        <v>478.41925261419919</v>
      </c>
    </row>
    <row r="103" spans="1:10" ht="12" customHeight="1" x14ac:dyDescent="0.2">
      <c r="A103" s="218" t="s">
        <v>208</v>
      </c>
      <c r="B103" s="165">
        <v>12206</v>
      </c>
      <c r="C103" s="165">
        <v>31554</v>
      </c>
      <c r="D103" s="166">
        <v>546.0836107596167</v>
      </c>
      <c r="E103" s="165">
        <v>1728</v>
      </c>
      <c r="F103" s="165">
        <v>2001</v>
      </c>
      <c r="G103" s="166">
        <v>241.13855297058223</v>
      </c>
      <c r="H103" s="165">
        <v>13934</v>
      </c>
      <c r="I103" s="165">
        <v>33555</v>
      </c>
      <c r="J103" s="166">
        <v>494.86221670326842</v>
      </c>
    </row>
    <row r="104" spans="1:10" ht="12" customHeight="1" x14ac:dyDescent="0.2">
      <c r="A104" s="218" t="s">
        <v>209</v>
      </c>
      <c r="B104" s="165">
        <v>14329</v>
      </c>
      <c r="C104" s="165">
        <v>33632</v>
      </c>
      <c r="D104" s="166">
        <v>531.69930440912037</v>
      </c>
      <c r="E104" s="165">
        <v>2033</v>
      </c>
      <c r="F104" s="165">
        <v>2446</v>
      </c>
      <c r="G104" s="166">
        <v>291.18996502150077</v>
      </c>
      <c r="H104" s="165">
        <v>16362</v>
      </c>
      <c r="I104" s="165">
        <v>36078</v>
      </c>
      <c r="J104" s="166">
        <v>490.73564530145808</v>
      </c>
    </row>
    <row r="105" spans="1:10" ht="12" customHeight="1" x14ac:dyDescent="0.2">
      <c r="A105" s="218" t="s">
        <v>210</v>
      </c>
      <c r="B105" s="165">
        <v>12261</v>
      </c>
      <c r="C105" s="165">
        <v>30122</v>
      </c>
      <c r="D105" s="166">
        <v>568.58918224505317</v>
      </c>
      <c r="E105" s="165">
        <v>1550</v>
      </c>
      <c r="F105" s="165">
        <v>1740</v>
      </c>
      <c r="G105" s="166">
        <v>253.70662632759274</v>
      </c>
      <c r="H105" s="165">
        <v>13811</v>
      </c>
      <c r="I105" s="165">
        <v>31862</v>
      </c>
      <c r="J105" s="166">
        <v>521.93472348829107</v>
      </c>
    </row>
    <row r="106" spans="1:10" s="164" customFormat="1" ht="27.75" customHeight="1" x14ac:dyDescent="0.2">
      <c r="A106" s="214" t="s">
        <v>22</v>
      </c>
      <c r="B106" s="162">
        <v>6008</v>
      </c>
      <c r="C106" s="162">
        <v>12951</v>
      </c>
      <c r="D106" s="163">
        <v>475.05601466275647</v>
      </c>
      <c r="E106" s="162">
        <v>1213</v>
      </c>
      <c r="F106" s="162">
        <v>1373</v>
      </c>
      <c r="G106" s="163">
        <v>227.47656387665197</v>
      </c>
      <c r="H106" s="162">
        <v>7221</v>
      </c>
      <c r="I106" s="162">
        <v>14324</v>
      </c>
      <c r="J106" s="163">
        <v>419.80154369094993</v>
      </c>
    </row>
    <row r="107" spans="1:10" ht="12" customHeight="1" x14ac:dyDescent="0.2">
      <c r="A107" s="218" t="s">
        <v>211</v>
      </c>
      <c r="B107" s="165">
        <v>2357</v>
      </c>
      <c r="C107" s="165">
        <v>5233</v>
      </c>
      <c r="D107" s="166">
        <v>468.48242774566495</v>
      </c>
      <c r="E107" s="165">
        <v>446</v>
      </c>
      <c r="F107" s="165">
        <v>490</v>
      </c>
      <c r="G107" s="166">
        <v>209.21228462217002</v>
      </c>
      <c r="H107" s="165">
        <v>2803</v>
      </c>
      <c r="I107" s="165">
        <v>5723</v>
      </c>
      <c r="J107" s="166">
        <v>413.76969503304082</v>
      </c>
    </row>
    <row r="108" spans="1:10" ht="12" customHeight="1" x14ac:dyDescent="0.2">
      <c r="A108" s="218" t="s">
        <v>212</v>
      </c>
      <c r="B108" s="165">
        <v>3651</v>
      </c>
      <c r="C108" s="165">
        <v>7718</v>
      </c>
      <c r="D108" s="166">
        <v>479.3034012551135</v>
      </c>
      <c r="E108" s="165">
        <v>767</v>
      </c>
      <c r="F108" s="165">
        <v>883</v>
      </c>
      <c r="G108" s="166">
        <v>237.99414155096511</v>
      </c>
      <c r="H108" s="165">
        <v>4418</v>
      </c>
      <c r="I108" s="165">
        <v>8601</v>
      </c>
      <c r="J108" s="166">
        <v>423.60105079048702</v>
      </c>
    </row>
    <row r="109" spans="1:10" s="164" customFormat="1" ht="27.75" customHeight="1" x14ac:dyDescent="0.2">
      <c r="A109" s="214" t="s">
        <v>23</v>
      </c>
      <c r="B109" s="162">
        <v>49891</v>
      </c>
      <c r="C109" s="162">
        <v>120961</v>
      </c>
      <c r="D109" s="163">
        <v>529.84356286664206</v>
      </c>
      <c r="E109" s="162">
        <v>6809</v>
      </c>
      <c r="F109" s="162">
        <v>7995</v>
      </c>
      <c r="G109" s="163">
        <v>263.49673225216293</v>
      </c>
      <c r="H109" s="162">
        <v>56700</v>
      </c>
      <c r="I109" s="162">
        <v>128956</v>
      </c>
      <c r="J109" s="163">
        <v>486.37508122372424</v>
      </c>
    </row>
    <row r="110" spans="1:10" ht="12" customHeight="1" x14ac:dyDescent="0.2">
      <c r="A110" s="218" t="s">
        <v>213</v>
      </c>
      <c r="B110" s="165">
        <v>8941</v>
      </c>
      <c r="C110" s="165">
        <v>21519</v>
      </c>
      <c r="D110" s="166">
        <v>531.9189041139341</v>
      </c>
      <c r="E110" s="165">
        <v>1344</v>
      </c>
      <c r="F110" s="165">
        <v>1562</v>
      </c>
      <c r="G110" s="166">
        <v>254.55750977326036</v>
      </c>
      <c r="H110" s="165">
        <v>10285</v>
      </c>
      <c r="I110" s="165">
        <v>23081</v>
      </c>
      <c r="J110" s="166">
        <v>482.58235255769478</v>
      </c>
    </row>
    <row r="111" spans="1:10" ht="12" customHeight="1" x14ac:dyDescent="0.2">
      <c r="A111" s="218" t="s">
        <v>214</v>
      </c>
      <c r="B111" s="165">
        <v>17625</v>
      </c>
      <c r="C111" s="165">
        <v>40892</v>
      </c>
      <c r="D111" s="166">
        <v>526.03529363197504</v>
      </c>
      <c r="E111" s="165">
        <v>2505</v>
      </c>
      <c r="F111" s="165">
        <v>2963</v>
      </c>
      <c r="G111" s="166">
        <v>274.43780741856705</v>
      </c>
      <c r="H111" s="165">
        <v>20130</v>
      </c>
      <c r="I111" s="165">
        <v>43855</v>
      </c>
      <c r="J111" s="166">
        <v>483.44861208571803</v>
      </c>
    </row>
    <row r="112" spans="1:10" ht="12" customHeight="1" x14ac:dyDescent="0.2">
      <c r="A112" s="218" t="s">
        <v>215</v>
      </c>
      <c r="B112" s="165">
        <v>5855</v>
      </c>
      <c r="C112" s="165">
        <v>14656</v>
      </c>
      <c r="D112" s="166">
        <v>540.55285152735121</v>
      </c>
      <c r="E112" s="165">
        <v>930</v>
      </c>
      <c r="F112" s="165">
        <v>1133</v>
      </c>
      <c r="G112" s="166">
        <v>254.09516669031066</v>
      </c>
      <c r="H112" s="165">
        <v>6785</v>
      </c>
      <c r="I112" s="165">
        <v>15789</v>
      </c>
      <c r="J112" s="166">
        <v>488.40507263406715</v>
      </c>
    </row>
    <row r="113" spans="1:14" ht="12" customHeight="1" x14ac:dyDescent="0.2">
      <c r="A113" s="218" t="s">
        <v>216</v>
      </c>
      <c r="B113" s="165">
        <v>13912</v>
      </c>
      <c r="C113" s="165">
        <v>35235</v>
      </c>
      <c r="D113" s="166">
        <v>534.86992462661351</v>
      </c>
      <c r="E113" s="165">
        <v>1551</v>
      </c>
      <c r="F113" s="165">
        <v>1791</v>
      </c>
      <c r="G113" s="166">
        <v>259.54881394959403</v>
      </c>
      <c r="H113" s="165">
        <v>15463</v>
      </c>
      <c r="I113" s="165">
        <v>37026</v>
      </c>
      <c r="J113" s="166">
        <v>497.23396131284528</v>
      </c>
    </row>
    <row r="114" spans="1:14" ht="12" customHeight="1" x14ac:dyDescent="0.2">
      <c r="A114" s="218" t="s">
        <v>217</v>
      </c>
      <c r="B114" s="165">
        <v>3558</v>
      </c>
      <c r="C114" s="165">
        <v>8659</v>
      </c>
      <c r="D114" s="166">
        <v>505.51443568365244</v>
      </c>
      <c r="E114" s="165">
        <v>479</v>
      </c>
      <c r="F114" s="165">
        <v>546</v>
      </c>
      <c r="G114" s="166">
        <v>261.96134685108098</v>
      </c>
      <c r="H114" s="165">
        <v>4037</v>
      </c>
      <c r="I114" s="165">
        <v>9205</v>
      </c>
      <c r="J114" s="166">
        <v>465.19835467235697</v>
      </c>
    </row>
    <row r="115" spans="1:14" s="164" customFormat="1" ht="27.75" customHeight="1" x14ac:dyDescent="0.2">
      <c r="A115" s="214" t="s">
        <v>24</v>
      </c>
      <c r="B115" s="162">
        <v>150005</v>
      </c>
      <c r="C115" s="162">
        <v>392294</v>
      </c>
      <c r="D115" s="163">
        <v>603.6575505264467</v>
      </c>
      <c r="E115" s="162">
        <v>20960</v>
      </c>
      <c r="F115" s="162">
        <v>24152</v>
      </c>
      <c r="G115" s="163">
        <v>249.5807077826361</v>
      </c>
      <c r="H115" s="162">
        <v>170965</v>
      </c>
      <c r="I115" s="162">
        <v>416446</v>
      </c>
      <c r="J115" s="163">
        <v>544.62140133670346</v>
      </c>
    </row>
    <row r="116" spans="1:14" ht="12" customHeight="1" x14ac:dyDescent="0.2">
      <c r="A116" s="218" t="s">
        <v>218</v>
      </c>
      <c r="B116" s="165">
        <v>10740</v>
      </c>
      <c r="C116" s="165">
        <v>26835</v>
      </c>
      <c r="D116" s="166">
        <v>572.55706723046706</v>
      </c>
      <c r="E116" s="165">
        <v>1623</v>
      </c>
      <c r="F116" s="165">
        <v>1873</v>
      </c>
      <c r="G116" s="166">
        <v>247.84141055140091</v>
      </c>
      <c r="H116" s="165">
        <v>12363</v>
      </c>
      <c r="I116" s="165">
        <v>28708</v>
      </c>
      <c r="J116" s="166">
        <v>515.90889648696589</v>
      </c>
    </row>
    <row r="117" spans="1:14" ht="12" customHeight="1" x14ac:dyDescent="0.2">
      <c r="A117" s="218" t="s">
        <v>219</v>
      </c>
      <c r="B117" s="165">
        <v>6629</v>
      </c>
      <c r="C117" s="165">
        <v>16305</v>
      </c>
      <c r="D117" s="166">
        <v>553.27562413755118</v>
      </c>
      <c r="E117" s="165">
        <v>1065</v>
      </c>
      <c r="F117" s="165">
        <v>1188</v>
      </c>
      <c r="G117" s="166">
        <v>228.53032162178229</v>
      </c>
      <c r="H117" s="165">
        <v>7694</v>
      </c>
      <c r="I117" s="165">
        <v>17493</v>
      </c>
      <c r="J117" s="166">
        <v>492.09741927897119</v>
      </c>
    </row>
    <row r="118" spans="1:14" ht="12" customHeight="1" x14ac:dyDescent="0.2">
      <c r="A118" s="218" t="s">
        <v>220</v>
      </c>
      <c r="B118" s="165">
        <v>40291</v>
      </c>
      <c r="C118" s="165">
        <v>106860</v>
      </c>
      <c r="D118" s="166">
        <v>617.69979209118128</v>
      </c>
      <c r="E118" s="165">
        <v>4908</v>
      </c>
      <c r="F118" s="165">
        <v>5563</v>
      </c>
      <c r="G118" s="166">
        <v>242.56159292749888</v>
      </c>
      <c r="H118" s="165">
        <v>45199</v>
      </c>
      <c r="I118" s="165">
        <v>112423</v>
      </c>
      <c r="J118" s="166">
        <v>561.58954224253625</v>
      </c>
    </row>
    <row r="119" spans="1:14" ht="12" customHeight="1" x14ac:dyDescent="0.2">
      <c r="A119" s="218" t="s">
        <v>221</v>
      </c>
      <c r="B119" s="165">
        <v>3370</v>
      </c>
      <c r="C119" s="165">
        <v>7328</v>
      </c>
      <c r="D119" s="166">
        <v>523.77591799029312</v>
      </c>
      <c r="E119" s="165">
        <v>559</v>
      </c>
      <c r="F119" s="165">
        <v>620</v>
      </c>
      <c r="G119" s="166">
        <v>232.79851265074481</v>
      </c>
      <c r="H119" s="165">
        <v>3929</v>
      </c>
      <c r="I119" s="165">
        <v>7948</v>
      </c>
      <c r="J119" s="166">
        <v>468.74513013729234</v>
      </c>
    </row>
    <row r="120" spans="1:14" ht="12" customHeight="1" x14ac:dyDescent="0.2">
      <c r="A120" s="218" t="s">
        <v>222</v>
      </c>
      <c r="B120" s="165">
        <v>14579</v>
      </c>
      <c r="C120" s="165">
        <v>34630</v>
      </c>
      <c r="D120" s="166">
        <v>561.24380094768844</v>
      </c>
      <c r="E120" s="165">
        <v>2199</v>
      </c>
      <c r="F120" s="165">
        <v>2483</v>
      </c>
      <c r="G120" s="166">
        <v>267.3340033854011</v>
      </c>
      <c r="H120" s="165">
        <v>16778</v>
      </c>
      <c r="I120" s="165">
        <v>37113</v>
      </c>
      <c r="J120" s="166">
        <v>509.57035461437357</v>
      </c>
    </row>
    <row r="121" spans="1:14" ht="12" customHeight="1" x14ac:dyDescent="0.2">
      <c r="A121" s="218" t="s">
        <v>223</v>
      </c>
      <c r="B121" s="165">
        <v>44173</v>
      </c>
      <c r="C121" s="165">
        <v>124229</v>
      </c>
      <c r="D121" s="166">
        <v>655.69301125660195</v>
      </c>
      <c r="E121" s="165">
        <v>6364</v>
      </c>
      <c r="F121" s="165">
        <v>7602</v>
      </c>
      <c r="G121" s="166">
        <v>258.1393792327363</v>
      </c>
      <c r="H121" s="165">
        <v>50537</v>
      </c>
      <c r="I121" s="165">
        <v>131831</v>
      </c>
      <c r="J121" s="166">
        <v>588.04395071442423</v>
      </c>
    </row>
    <row r="122" spans="1:14" ht="12" customHeight="1" x14ac:dyDescent="0.2">
      <c r="A122" s="218" t="s">
        <v>224</v>
      </c>
      <c r="B122" s="165">
        <v>6135</v>
      </c>
      <c r="C122" s="165">
        <v>15691</v>
      </c>
      <c r="D122" s="166">
        <v>528.39690381268815</v>
      </c>
      <c r="E122" s="165">
        <v>698</v>
      </c>
      <c r="F122" s="165">
        <v>780</v>
      </c>
      <c r="G122" s="166">
        <v>252.03718780535465</v>
      </c>
      <c r="H122" s="165">
        <v>6833</v>
      </c>
      <c r="I122" s="165">
        <v>16471</v>
      </c>
      <c r="J122" s="166">
        <v>489.88776305756789</v>
      </c>
    </row>
    <row r="123" spans="1:14" ht="12" customHeight="1" x14ac:dyDescent="0.2">
      <c r="A123" s="218" t="s">
        <v>225</v>
      </c>
      <c r="B123" s="165">
        <v>12061</v>
      </c>
      <c r="C123" s="165">
        <v>30249</v>
      </c>
      <c r="D123" s="166">
        <v>565.05322518460775</v>
      </c>
      <c r="E123" s="165">
        <v>1485</v>
      </c>
      <c r="F123" s="165">
        <v>1695</v>
      </c>
      <c r="G123" s="166">
        <v>259.0073261722232</v>
      </c>
      <c r="H123" s="165">
        <v>13546</v>
      </c>
      <c r="I123" s="165">
        <v>31944</v>
      </c>
      <c r="J123" s="166">
        <v>518.64985571692205</v>
      </c>
    </row>
    <row r="124" spans="1:14" ht="12" customHeight="1" x14ac:dyDescent="0.2">
      <c r="A124" s="218" t="s">
        <v>226</v>
      </c>
      <c r="B124" s="165">
        <v>12027</v>
      </c>
      <c r="C124" s="165">
        <v>30167</v>
      </c>
      <c r="D124" s="166">
        <v>569.7445929656152</v>
      </c>
      <c r="E124" s="165">
        <v>2059</v>
      </c>
      <c r="F124" s="165">
        <v>2348</v>
      </c>
      <c r="G124" s="166">
        <v>230.17660739235345</v>
      </c>
      <c r="H124" s="165">
        <v>14086</v>
      </c>
      <c r="I124" s="165">
        <v>32515</v>
      </c>
      <c r="J124" s="166">
        <v>502.31149840461109</v>
      </c>
    </row>
    <row r="125" spans="1:14" s="164" customFormat="1" ht="27.75" customHeight="1" x14ac:dyDescent="0.2">
      <c r="A125" s="214" t="s">
        <v>25</v>
      </c>
      <c r="B125" s="162">
        <v>28472</v>
      </c>
      <c r="C125" s="162">
        <v>60705</v>
      </c>
      <c r="D125" s="163">
        <v>509.87855763768647</v>
      </c>
      <c r="E125" s="162">
        <v>5257</v>
      </c>
      <c r="F125" s="162">
        <v>5972</v>
      </c>
      <c r="G125" s="163">
        <v>251.09284542115429</v>
      </c>
      <c r="H125" s="162">
        <v>33729</v>
      </c>
      <c r="I125" s="162">
        <v>66677</v>
      </c>
      <c r="J125" s="163">
        <v>456.1200720853534</v>
      </c>
      <c r="L125" s="40"/>
      <c r="M125" s="40"/>
      <c r="N125" s="40"/>
    </row>
    <row r="126" spans="1:14" ht="12" customHeight="1" x14ac:dyDescent="0.2">
      <c r="A126" s="218" t="s">
        <v>227</v>
      </c>
      <c r="B126" s="165">
        <v>9909</v>
      </c>
      <c r="C126" s="165">
        <v>21739</v>
      </c>
      <c r="D126" s="166">
        <v>515.32498611639437</v>
      </c>
      <c r="E126" s="165">
        <v>1731</v>
      </c>
      <c r="F126" s="165">
        <v>2004</v>
      </c>
      <c r="G126" s="166">
        <v>256.59181599879918</v>
      </c>
      <c r="H126" s="165">
        <v>11640</v>
      </c>
      <c r="I126" s="165">
        <v>23743</v>
      </c>
      <c r="J126" s="166">
        <v>463.00989758140406</v>
      </c>
    </row>
    <row r="127" spans="1:14" ht="12" customHeight="1" x14ac:dyDescent="0.2">
      <c r="A127" s="218" t="s">
        <v>228</v>
      </c>
      <c r="B127" s="165">
        <v>2358</v>
      </c>
      <c r="C127" s="165">
        <v>4995</v>
      </c>
      <c r="D127" s="166">
        <v>493.08100360899891</v>
      </c>
      <c r="E127" s="165">
        <v>446</v>
      </c>
      <c r="F127" s="165">
        <v>509</v>
      </c>
      <c r="G127" s="166">
        <v>253.95566229116946</v>
      </c>
      <c r="H127" s="165">
        <v>2804</v>
      </c>
      <c r="I127" s="165">
        <v>5504</v>
      </c>
      <c r="J127" s="166">
        <v>444.13149862595372</v>
      </c>
    </row>
    <row r="128" spans="1:14" ht="12" customHeight="1" x14ac:dyDescent="0.2">
      <c r="A128" s="218" t="s">
        <v>229</v>
      </c>
      <c r="B128" s="165">
        <v>1481</v>
      </c>
      <c r="C128" s="165">
        <v>3281</v>
      </c>
      <c r="D128" s="166">
        <v>507.15257132538835</v>
      </c>
      <c r="E128" s="165">
        <v>354</v>
      </c>
      <c r="F128" s="165">
        <v>409</v>
      </c>
      <c r="G128" s="166">
        <v>254.46187397559649</v>
      </c>
      <c r="H128" s="165">
        <v>1835</v>
      </c>
      <c r="I128" s="165">
        <v>3690</v>
      </c>
      <c r="J128" s="166">
        <v>444.38285320063346</v>
      </c>
    </row>
    <row r="129" spans="1:10" ht="12" customHeight="1" x14ac:dyDescent="0.2">
      <c r="A129" s="218" t="s">
        <v>230</v>
      </c>
      <c r="B129" s="165">
        <v>2381</v>
      </c>
      <c r="C129" s="165">
        <v>4975</v>
      </c>
      <c r="D129" s="166">
        <v>482.6769661354578</v>
      </c>
      <c r="E129" s="165">
        <v>471</v>
      </c>
      <c r="F129" s="165">
        <v>515</v>
      </c>
      <c r="G129" s="166">
        <v>208.2595695091857</v>
      </c>
      <c r="H129" s="165">
        <v>2852</v>
      </c>
      <c r="I129" s="165">
        <v>5490</v>
      </c>
      <c r="J129" s="166">
        <v>420.88773075260821</v>
      </c>
    </row>
    <row r="130" spans="1:10" ht="12" customHeight="1" x14ac:dyDescent="0.2">
      <c r="A130" s="218" t="s">
        <v>231</v>
      </c>
      <c r="B130" s="165">
        <v>843</v>
      </c>
      <c r="C130" s="165">
        <v>1630</v>
      </c>
      <c r="D130" s="166">
        <v>463.50223812769798</v>
      </c>
      <c r="E130" s="165">
        <v>153</v>
      </c>
      <c r="F130" s="165">
        <v>168</v>
      </c>
      <c r="G130" s="166">
        <v>242.73526827207439</v>
      </c>
      <c r="H130" s="165">
        <v>996</v>
      </c>
      <c r="I130" s="165">
        <v>1798</v>
      </c>
      <c r="J130" s="166">
        <v>416.7160068045481</v>
      </c>
    </row>
    <row r="131" spans="1:10" ht="12" customHeight="1" x14ac:dyDescent="0.2">
      <c r="A131" s="218" t="s">
        <v>232</v>
      </c>
      <c r="B131" s="165">
        <v>2156</v>
      </c>
      <c r="C131" s="165">
        <v>4478</v>
      </c>
      <c r="D131" s="166">
        <v>504.95349941277402</v>
      </c>
      <c r="E131" s="165">
        <v>414</v>
      </c>
      <c r="F131" s="165">
        <v>458</v>
      </c>
      <c r="G131" s="166">
        <v>253.8534300451322</v>
      </c>
      <c r="H131" s="165">
        <v>2570</v>
      </c>
      <c r="I131" s="165">
        <v>4936</v>
      </c>
      <c r="J131" s="166">
        <v>449.9882594735725</v>
      </c>
    </row>
    <row r="132" spans="1:10" ht="12" customHeight="1" x14ac:dyDescent="0.2">
      <c r="A132" s="218" t="s">
        <v>233</v>
      </c>
      <c r="B132" s="165">
        <v>2510</v>
      </c>
      <c r="C132" s="165">
        <v>5348</v>
      </c>
      <c r="D132" s="166">
        <v>501.04490579002572</v>
      </c>
      <c r="E132" s="165">
        <v>539</v>
      </c>
      <c r="F132" s="165">
        <v>608</v>
      </c>
      <c r="G132" s="166">
        <v>239.22344357976652</v>
      </c>
      <c r="H132" s="165">
        <v>3049</v>
      </c>
      <c r="I132" s="165">
        <v>5956</v>
      </c>
      <c r="J132" s="166">
        <v>441.02484432055752</v>
      </c>
    </row>
    <row r="133" spans="1:10" ht="12" customHeight="1" x14ac:dyDescent="0.2">
      <c r="A133" s="224" t="s">
        <v>234</v>
      </c>
      <c r="B133" s="167">
        <v>6834</v>
      </c>
      <c r="C133" s="167">
        <v>14259</v>
      </c>
      <c r="D133" s="168">
        <v>527.9845051404435</v>
      </c>
      <c r="E133" s="167">
        <v>1149</v>
      </c>
      <c r="F133" s="167">
        <v>1301</v>
      </c>
      <c r="G133" s="168">
        <v>264.2377541860867</v>
      </c>
      <c r="H133" s="167">
        <v>7983</v>
      </c>
      <c r="I133" s="167">
        <v>15560</v>
      </c>
      <c r="J133" s="168">
        <v>478.25837976523724</v>
      </c>
    </row>
    <row r="134" spans="1:10" s="164" customFormat="1" ht="22.95" customHeight="1" thickBot="1" x14ac:dyDescent="0.25">
      <c r="A134" s="232" t="s">
        <v>235</v>
      </c>
      <c r="B134" s="169">
        <v>832382</v>
      </c>
      <c r="C134" s="169">
        <v>2049155</v>
      </c>
      <c r="D134" s="170">
        <v>550.04</v>
      </c>
      <c r="E134" s="169">
        <v>138249</v>
      </c>
      <c r="F134" s="169">
        <v>157076</v>
      </c>
      <c r="G134" s="170">
        <v>246.81</v>
      </c>
      <c r="H134" s="169">
        <v>970631</v>
      </c>
      <c r="I134" s="169">
        <v>2206231</v>
      </c>
      <c r="J134" s="170">
        <v>490.57</v>
      </c>
    </row>
    <row r="135" spans="1:10" ht="12" customHeight="1" thickTop="1" x14ac:dyDescent="0.3">
      <c r="B135" s="165"/>
      <c r="C135" s="165"/>
      <c r="D135" s="166"/>
      <c r="E135" s="165"/>
      <c r="F135" s="165"/>
      <c r="G135" s="166"/>
      <c r="H135" s="165"/>
      <c r="I135" s="165"/>
      <c r="J135" s="166"/>
    </row>
    <row r="136" spans="1:10" ht="12" customHeight="1" x14ac:dyDescent="0.3">
      <c r="B136" s="165"/>
      <c r="C136" s="165"/>
      <c r="D136" s="166"/>
      <c r="E136" s="165"/>
      <c r="F136" s="165"/>
      <c r="G136" s="166"/>
      <c r="H136" s="165"/>
      <c r="I136" s="165"/>
      <c r="J136" s="166"/>
    </row>
    <row r="137" spans="1:10" ht="12" customHeight="1" x14ac:dyDescent="0.3">
      <c r="B137" s="165"/>
      <c r="C137" s="165"/>
      <c r="D137" s="166"/>
      <c r="E137" s="165"/>
      <c r="F137" s="165"/>
      <c r="G137" s="166"/>
      <c r="H137" s="165"/>
      <c r="I137" s="165"/>
      <c r="J137" s="166"/>
    </row>
    <row r="138" spans="1:10" ht="12" customHeight="1" x14ac:dyDescent="0.3">
      <c r="B138" s="165"/>
      <c r="C138" s="165"/>
      <c r="D138" s="166"/>
      <c r="E138" s="165"/>
      <c r="F138" s="165"/>
      <c r="G138" s="166"/>
      <c r="H138" s="165"/>
      <c r="I138" s="165"/>
      <c r="J138" s="166"/>
    </row>
    <row r="139" spans="1:10" ht="12" customHeight="1" x14ac:dyDescent="0.3">
      <c r="B139" s="165"/>
      <c r="C139" s="165"/>
      <c r="D139" s="166"/>
      <c r="E139" s="165"/>
      <c r="F139" s="165"/>
      <c r="G139" s="166"/>
      <c r="H139" s="165"/>
      <c r="I139" s="165"/>
      <c r="J139" s="166"/>
    </row>
    <row r="140" spans="1:10" ht="12" customHeight="1" x14ac:dyDescent="0.3">
      <c r="B140" s="165"/>
      <c r="C140" s="165"/>
      <c r="D140" s="166"/>
      <c r="E140" s="165"/>
      <c r="F140" s="165"/>
      <c r="G140" s="166"/>
      <c r="H140" s="165"/>
      <c r="I140" s="165"/>
      <c r="J140" s="166"/>
    </row>
    <row r="141" spans="1:10" ht="12" customHeight="1" x14ac:dyDescent="0.3">
      <c r="B141" s="165"/>
      <c r="C141" s="165"/>
      <c r="D141" s="166"/>
      <c r="E141" s="165"/>
      <c r="F141" s="165"/>
      <c r="G141" s="166"/>
      <c r="H141" s="165"/>
      <c r="I141" s="165"/>
      <c r="J141" s="166"/>
    </row>
    <row r="142" spans="1:10" ht="12" customHeight="1" x14ac:dyDescent="0.3">
      <c r="B142" s="165"/>
      <c r="C142" s="165"/>
      <c r="D142" s="166"/>
      <c r="E142" s="165"/>
      <c r="F142" s="165"/>
      <c r="G142" s="166"/>
      <c r="H142" s="165"/>
      <c r="I142" s="165"/>
      <c r="J142" s="166"/>
    </row>
    <row r="143" spans="1:10" ht="12" customHeight="1" x14ac:dyDescent="0.3">
      <c r="B143" s="165"/>
      <c r="C143" s="165"/>
      <c r="D143" s="166"/>
      <c r="E143" s="165"/>
      <c r="F143" s="165"/>
      <c r="G143" s="166"/>
      <c r="H143" s="165"/>
      <c r="I143" s="165"/>
      <c r="J143" s="166"/>
    </row>
    <row r="144" spans="1:10" ht="12" customHeight="1" x14ac:dyDescent="0.3">
      <c r="B144" s="165"/>
      <c r="C144" s="165"/>
      <c r="D144" s="166"/>
      <c r="E144" s="165"/>
      <c r="F144" s="165"/>
      <c r="G144" s="166"/>
      <c r="H144" s="165"/>
      <c r="I144" s="165"/>
      <c r="J144" s="166"/>
    </row>
    <row r="145" spans="2:10" ht="12" customHeight="1" x14ac:dyDescent="0.3">
      <c r="B145" s="165"/>
      <c r="C145" s="165"/>
      <c r="D145" s="166"/>
      <c r="E145" s="165"/>
      <c r="F145" s="165"/>
      <c r="G145" s="166"/>
      <c r="H145" s="165"/>
      <c r="I145" s="165"/>
      <c r="J145" s="166"/>
    </row>
    <row r="146" spans="2:10" ht="12" customHeight="1" x14ac:dyDescent="0.3">
      <c r="B146" s="165"/>
      <c r="C146" s="165"/>
      <c r="D146" s="166"/>
      <c r="E146" s="165"/>
      <c r="F146" s="165"/>
      <c r="G146" s="166"/>
      <c r="H146" s="165"/>
      <c r="I146" s="165"/>
      <c r="J146" s="166"/>
    </row>
    <row r="147" spans="2:10" ht="12" customHeight="1" x14ac:dyDescent="0.3">
      <c r="B147" s="165"/>
      <c r="C147" s="165"/>
      <c r="D147" s="166"/>
      <c r="E147" s="165"/>
      <c r="F147" s="165"/>
      <c r="G147" s="166"/>
      <c r="H147" s="165"/>
      <c r="I147" s="165"/>
      <c r="J147" s="166"/>
    </row>
    <row r="148" spans="2:10" ht="12" customHeight="1" x14ac:dyDescent="0.3">
      <c r="B148" s="165"/>
      <c r="C148" s="165"/>
      <c r="D148" s="166"/>
      <c r="E148" s="165"/>
      <c r="F148" s="165"/>
      <c r="G148" s="166"/>
      <c r="H148" s="165"/>
      <c r="I148" s="165"/>
      <c r="J148" s="166"/>
    </row>
    <row r="149" spans="2:10" ht="12" customHeight="1" x14ac:dyDescent="0.3">
      <c r="B149" s="165"/>
      <c r="C149" s="165"/>
      <c r="D149" s="166"/>
      <c r="E149" s="165"/>
      <c r="F149" s="165"/>
      <c r="G149" s="166"/>
      <c r="H149" s="165"/>
      <c r="I149" s="165"/>
      <c r="J149" s="166"/>
    </row>
    <row r="150" spans="2:10" ht="12" customHeight="1" x14ac:dyDescent="0.3">
      <c r="B150" s="165"/>
      <c r="C150" s="165"/>
      <c r="D150" s="166"/>
      <c r="E150" s="165"/>
      <c r="F150" s="165"/>
      <c r="G150" s="166"/>
      <c r="H150" s="165"/>
      <c r="I150" s="165"/>
      <c r="J150" s="166"/>
    </row>
    <row r="151" spans="2:10" ht="12" customHeight="1" x14ac:dyDescent="0.3">
      <c r="B151" s="165"/>
      <c r="C151" s="165"/>
      <c r="D151" s="166"/>
      <c r="E151" s="165"/>
      <c r="F151" s="165"/>
      <c r="G151" s="166"/>
      <c r="H151" s="165"/>
      <c r="I151" s="165"/>
      <c r="J151" s="166"/>
    </row>
    <row r="152" spans="2:10" ht="12" customHeight="1" x14ac:dyDescent="0.3">
      <c r="B152" s="165"/>
      <c r="C152" s="165"/>
      <c r="D152" s="166"/>
      <c r="E152" s="165"/>
      <c r="F152" s="165"/>
      <c r="G152" s="166"/>
      <c r="H152" s="165"/>
      <c r="I152" s="165"/>
      <c r="J152" s="166"/>
    </row>
    <row r="153" spans="2:10" ht="12" customHeight="1" x14ac:dyDescent="0.3">
      <c r="B153" s="165"/>
      <c r="C153" s="165"/>
      <c r="D153" s="166"/>
      <c r="E153" s="165"/>
      <c r="F153" s="165"/>
      <c r="G153" s="166"/>
      <c r="H153" s="165"/>
      <c r="I153" s="165"/>
      <c r="J153" s="166"/>
    </row>
    <row r="154" spans="2:10" ht="12" customHeight="1" x14ac:dyDescent="0.3">
      <c r="B154" s="165"/>
      <c r="C154" s="165"/>
      <c r="D154" s="166"/>
      <c r="E154" s="165"/>
      <c r="F154" s="165"/>
      <c r="G154" s="166"/>
      <c r="H154" s="165"/>
      <c r="I154" s="165"/>
      <c r="J154" s="166"/>
    </row>
    <row r="155" spans="2:10" ht="12" customHeight="1" x14ac:dyDescent="0.3">
      <c r="B155" s="165"/>
      <c r="C155" s="165"/>
      <c r="D155" s="166"/>
      <c r="E155" s="165"/>
      <c r="F155" s="165"/>
      <c r="G155" s="166"/>
      <c r="H155" s="165"/>
      <c r="I155" s="165"/>
      <c r="J155" s="166"/>
    </row>
    <row r="156" spans="2:10" ht="12" customHeight="1" x14ac:dyDescent="0.3">
      <c r="B156" s="165"/>
      <c r="C156" s="165"/>
      <c r="D156" s="166"/>
      <c r="E156" s="165"/>
      <c r="F156" s="165"/>
      <c r="G156" s="166"/>
      <c r="H156" s="165"/>
      <c r="I156" s="165"/>
      <c r="J156" s="166"/>
    </row>
    <row r="157" spans="2:10" ht="12" customHeight="1" x14ac:dyDescent="0.3">
      <c r="B157" s="165"/>
      <c r="C157" s="165"/>
      <c r="D157" s="166"/>
      <c r="E157" s="165"/>
      <c r="F157" s="165"/>
      <c r="G157" s="166"/>
      <c r="H157" s="165"/>
      <c r="I157" s="165"/>
      <c r="J157" s="166"/>
    </row>
    <row r="158" spans="2:10" ht="12" customHeight="1" x14ac:dyDescent="0.3">
      <c r="B158" s="165"/>
      <c r="C158" s="165"/>
      <c r="D158" s="166"/>
      <c r="E158" s="165"/>
      <c r="F158" s="165"/>
      <c r="G158" s="166"/>
      <c r="H158" s="165"/>
      <c r="I158" s="165"/>
      <c r="J158" s="166"/>
    </row>
    <row r="159" spans="2:10" ht="12" customHeight="1" x14ac:dyDescent="0.3">
      <c r="B159" s="165"/>
      <c r="C159" s="165"/>
      <c r="D159" s="166"/>
      <c r="E159" s="165"/>
      <c r="F159" s="165"/>
      <c r="G159" s="166"/>
      <c r="H159" s="165"/>
      <c r="I159" s="165"/>
      <c r="J159" s="166"/>
    </row>
    <row r="160" spans="2:10" ht="12" customHeight="1" x14ac:dyDescent="0.3">
      <c r="B160" s="165"/>
      <c r="C160" s="165"/>
      <c r="D160" s="166"/>
      <c r="E160" s="165"/>
      <c r="F160" s="165"/>
      <c r="G160" s="166"/>
      <c r="H160" s="165"/>
      <c r="I160" s="165"/>
      <c r="J160" s="166"/>
    </row>
    <row r="161" spans="2:10" ht="12" customHeight="1" x14ac:dyDescent="0.3">
      <c r="B161" s="165"/>
      <c r="C161" s="165"/>
      <c r="D161" s="166"/>
      <c r="E161" s="165"/>
      <c r="F161" s="165"/>
      <c r="G161" s="166"/>
      <c r="H161" s="165"/>
      <c r="I161" s="165"/>
      <c r="J161" s="166"/>
    </row>
    <row r="162" spans="2:10" ht="12" customHeight="1" x14ac:dyDescent="0.3">
      <c r="B162" s="165"/>
      <c r="C162" s="165"/>
      <c r="D162" s="166"/>
      <c r="E162" s="165"/>
      <c r="F162" s="165"/>
      <c r="G162" s="166"/>
      <c r="H162" s="165"/>
      <c r="I162" s="165"/>
      <c r="J162" s="166"/>
    </row>
    <row r="163" spans="2:10" ht="12" customHeight="1" x14ac:dyDescent="0.3">
      <c r="B163" s="165"/>
      <c r="C163" s="165"/>
      <c r="D163" s="166"/>
      <c r="E163" s="165"/>
      <c r="F163" s="165"/>
      <c r="G163" s="166"/>
      <c r="H163" s="165"/>
      <c r="I163" s="165"/>
      <c r="J163" s="166"/>
    </row>
    <row r="164" spans="2:10" ht="12" customHeight="1" x14ac:dyDescent="0.3">
      <c r="B164" s="165"/>
      <c r="C164" s="165"/>
      <c r="D164" s="166"/>
      <c r="E164" s="165"/>
      <c r="F164" s="165"/>
      <c r="G164" s="166"/>
      <c r="H164" s="165"/>
      <c r="I164" s="165"/>
      <c r="J164" s="166"/>
    </row>
    <row r="165" spans="2:10" ht="12" customHeight="1" x14ac:dyDescent="0.3">
      <c r="B165" s="165"/>
      <c r="C165" s="165"/>
      <c r="D165" s="166"/>
      <c r="E165" s="165"/>
      <c r="F165" s="165"/>
      <c r="G165" s="166"/>
      <c r="H165" s="165"/>
      <c r="I165" s="165"/>
      <c r="J165" s="166"/>
    </row>
    <row r="166" spans="2:10" ht="12" customHeight="1" x14ac:dyDescent="0.3">
      <c r="B166" s="165"/>
      <c r="C166" s="165"/>
      <c r="D166" s="166"/>
      <c r="E166" s="165"/>
      <c r="F166" s="165"/>
      <c r="G166" s="166"/>
      <c r="H166" s="165"/>
      <c r="I166" s="165"/>
      <c r="J166" s="166"/>
    </row>
    <row r="167" spans="2:10" ht="12" customHeight="1" x14ac:dyDescent="0.3">
      <c r="B167" s="165"/>
      <c r="C167" s="165"/>
      <c r="D167" s="166"/>
      <c r="E167" s="165"/>
      <c r="F167" s="165"/>
      <c r="G167" s="166"/>
      <c r="H167" s="165"/>
      <c r="I167" s="165"/>
      <c r="J167" s="166"/>
    </row>
    <row r="168" spans="2:10" ht="12" customHeight="1" x14ac:dyDescent="0.3">
      <c r="B168" s="165"/>
      <c r="C168" s="165"/>
      <c r="D168" s="166"/>
      <c r="E168" s="165"/>
      <c r="F168" s="165"/>
      <c r="G168" s="166"/>
      <c r="H168" s="165"/>
      <c r="I168" s="165"/>
      <c r="J168" s="166"/>
    </row>
    <row r="169" spans="2:10" ht="12" customHeight="1" x14ac:dyDescent="0.3">
      <c r="B169" s="165"/>
      <c r="C169" s="165"/>
      <c r="D169" s="166"/>
      <c r="E169" s="165"/>
      <c r="F169" s="165"/>
      <c r="G169" s="166"/>
      <c r="H169" s="165"/>
      <c r="I169" s="165"/>
      <c r="J169" s="166"/>
    </row>
    <row r="170" spans="2:10" ht="12" customHeight="1" x14ac:dyDescent="0.3">
      <c r="B170" s="165"/>
      <c r="C170" s="165"/>
      <c r="D170" s="166"/>
      <c r="E170" s="165"/>
      <c r="F170" s="165"/>
      <c r="G170" s="166"/>
      <c r="H170" s="165"/>
      <c r="I170" s="165"/>
      <c r="J170" s="166"/>
    </row>
    <row r="171" spans="2:10" x14ac:dyDescent="0.3">
      <c r="B171" s="60"/>
      <c r="E171" s="60"/>
    </row>
    <row r="172" spans="2:10" x14ac:dyDescent="0.3">
      <c r="B172" s="60"/>
      <c r="E172" s="60"/>
    </row>
    <row r="173" spans="2:10" x14ac:dyDescent="0.3">
      <c r="B173" s="60"/>
      <c r="E173" s="60"/>
    </row>
    <row r="174" spans="2:10" x14ac:dyDescent="0.3">
      <c r="B174" s="60"/>
      <c r="E174" s="60"/>
    </row>
    <row r="175" spans="2:10" x14ac:dyDescent="0.3">
      <c r="B175" s="60"/>
      <c r="E175" s="60"/>
    </row>
    <row r="176" spans="2:10" x14ac:dyDescent="0.3">
      <c r="B176" s="60"/>
      <c r="E176" s="60"/>
    </row>
    <row r="320570" spans="1:10" x14ac:dyDescent="0.3">
      <c r="A320570" s="40" t="s">
        <v>235</v>
      </c>
      <c r="B320570" s="40">
        <v>832382</v>
      </c>
      <c r="C320570" s="40">
        <v>2049155</v>
      </c>
      <c r="D320570" s="40">
        <v>550.03602754694771</v>
      </c>
      <c r="E320570" s="40">
        <v>138249</v>
      </c>
      <c r="F320570" s="40">
        <v>157076</v>
      </c>
      <c r="G320570" s="40">
        <v>246.80586092837257</v>
      </c>
      <c r="H320570" s="40">
        <v>970631</v>
      </c>
      <c r="I320570" s="40">
        <v>2206231</v>
      </c>
      <c r="J320570" s="40">
        <v>490.56500437266436</v>
      </c>
    </row>
  </sheetData>
  <mergeCells count="5">
    <mergeCell ref="A1:J1"/>
    <mergeCell ref="A2:A3"/>
    <mergeCell ref="B2:D2"/>
    <mergeCell ref="E2:G2"/>
    <mergeCell ref="H2:J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0" fitToHeight="2" orientation="portrait" r:id="rId1"/>
  <rowBreaks count="1" manualBreakCount="1"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7830-84E6-4CDC-A243-A17ED94CAF13}">
  <dimension ref="A1:H62"/>
  <sheetViews>
    <sheetView zoomScale="96" zoomScaleNormal="96" zoomScaleSheetLayoutView="100" workbookViewId="0">
      <selection sqref="A1:D1"/>
    </sheetView>
  </sheetViews>
  <sheetFormatPr defaultColWidth="9.33203125" defaultRowHeight="12.6" x14ac:dyDescent="0.2"/>
  <cols>
    <col min="1" max="1" width="38.5546875" style="2" customWidth="1"/>
    <col min="2" max="4" width="21.6640625" style="2" customWidth="1"/>
    <col min="5" max="5" width="29.5546875" style="12" bestFit="1" customWidth="1"/>
    <col min="6" max="6" width="12.44140625" style="2" bestFit="1" customWidth="1"/>
    <col min="7" max="7" width="29.44140625" style="2" bestFit="1" customWidth="1"/>
    <col min="8" max="16384" width="9.33203125" style="2"/>
  </cols>
  <sheetData>
    <row r="1" spans="1:6" ht="39" customHeight="1" thickBot="1" x14ac:dyDescent="0.25">
      <c r="A1" s="183" t="s">
        <v>110</v>
      </c>
      <c r="B1" s="183"/>
      <c r="C1" s="183"/>
      <c r="D1" s="183"/>
    </row>
    <row r="2" spans="1:6" ht="48.75" customHeight="1" thickTop="1" thickBot="1" x14ac:dyDescent="0.25">
      <c r="A2" s="61" t="s">
        <v>36</v>
      </c>
      <c r="B2" s="41" t="s">
        <v>37</v>
      </c>
      <c r="C2" s="41" t="s">
        <v>34</v>
      </c>
      <c r="D2" s="41" t="s">
        <v>38</v>
      </c>
    </row>
    <row r="3" spans="1:6" ht="21.75" customHeight="1" thickTop="1" x14ac:dyDescent="0.2">
      <c r="B3" s="184" t="s">
        <v>31</v>
      </c>
      <c r="C3" s="184"/>
      <c r="D3" s="184"/>
    </row>
    <row r="4" spans="1:6" ht="30" customHeight="1" x14ac:dyDescent="0.2">
      <c r="A4" s="62" t="s">
        <v>39</v>
      </c>
      <c r="B4" s="63">
        <v>692269</v>
      </c>
      <c r="C4" s="63">
        <v>1697284</v>
      </c>
      <c r="D4" s="64">
        <v>557.52</v>
      </c>
    </row>
    <row r="5" spans="1:6" ht="30" customHeight="1" x14ac:dyDescent="0.2">
      <c r="A5" s="62" t="s">
        <v>40</v>
      </c>
      <c r="B5" s="63">
        <v>48047</v>
      </c>
      <c r="C5" s="63">
        <v>105386</v>
      </c>
      <c r="D5" s="64">
        <v>540.67999999999995</v>
      </c>
    </row>
    <row r="6" spans="1:6" ht="41.25" customHeight="1" x14ac:dyDescent="0.2">
      <c r="A6" s="62" t="s">
        <v>41</v>
      </c>
      <c r="B6" s="63">
        <v>84505</v>
      </c>
      <c r="C6" s="63">
        <v>232235</v>
      </c>
      <c r="D6" s="64">
        <v>478.13</v>
      </c>
    </row>
    <row r="7" spans="1:6" ht="30" customHeight="1" x14ac:dyDescent="0.2">
      <c r="A7" s="62" t="s">
        <v>42</v>
      </c>
      <c r="B7" s="63">
        <v>7561</v>
      </c>
      <c r="C7" s="63">
        <v>14250</v>
      </c>
      <c r="D7" s="64">
        <v>484.97</v>
      </c>
    </row>
    <row r="8" spans="1:6" ht="24" customHeight="1" x14ac:dyDescent="0.2">
      <c r="A8" s="65" t="s">
        <v>5</v>
      </c>
      <c r="B8" s="66">
        <v>832382</v>
      </c>
      <c r="C8" s="66">
        <v>2049155</v>
      </c>
      <c r="D8" s="67">
        <v>550.04</v>
      </c>
    </row>
    <row r="9" spans="1:6" ht="21.75" customHeight="1" x14ac:dyDescent="0.2">
      <c r="A9" s="68"/>
      <c r="B9" s="185" t="s">
        <v>32</v>
      </c>
      <c r="C9" s="185"/>
      <c r="D9" s="185"/>
    </row>
    <row r="10" spans="1:6" ht="30" customHeight="1" x14ac:dyDescent="0.2">
      <c r="A10" s="62" t="s">
        <v>39</v>
      </c>
      <c r="B10" s="63">
        <v>132784</v>
      </c>
      <c r="C10" s="63">
        <v>150859</v>
      </c>
      <c r="D10" s="64">
        <v>243.59</v>
      </c>
    </row>
    <row r="11" spans="1:6" ht="30" customHeight="1" x14ac:dyDescent="0.2">
      <c r="A11" s="62" t="s">
        <v>40</v>
      </c>
      <c r="B11" s="63">
        <v>1805</v>
      </c>
      <c r="C11" s="63">
        <v>1967</v>
      </c>
      <c r="D11" s="64">
        <v>350.66</v>
      </c>
    </row>
    <row r="12" spans="1:6" ht="40.5" customHeight="1" x14ac:dyDescent="0.2">
      <c r="A12" s="62" t="s">
        <v>41</v>
      </c>
      <c r="B12" s="63">
        <v>3298</v>
      </c>
      <c r="C12" s="63">
        <v>3827</v>
      </c>
      <c r="D12" s="64">
        <v>345.38</v>
      </c>
    </row>
    <row r="13" spans="1:6" ht="30" customHeight="1" x14ac:dyDescent="0.2">
      <c r="A13" s="62" t="s">
        <v>42</v>
      </c>
      <c r="B13" s="63">
        <v>362</v>
      </c>
      <c r="C13" s="63">
        <v>423</v>
      </c>
      <c r="D13" s="64">
        <v>335.06</v>
      </c>
    </row>
    <row r="14" spans="1:6" ht="24" customHeight="1" x14ac:dyDescent="0.2">
      <c r="A14" s="65" t="s">
        <v>5</v>
      </c>
      <c r="B14" s="66">
        <v>138249</v>
      </c>
      <c r="C14" s="66">
        <v>157076</v>
      </c>
      <c r="D14" s="67">
        <v>246.81</v>
      </c>
    </row>
    <row r="15" spans="1:6" ht="21.75" customHeight="1" x14ac:dyDescent="0.2">
      <c r="A15" s="68"/>
      <c r="B15" s="185" t="s">
        <v>5</v>
      </c>
      <c r="C15" s="185"/>
      <c r="D15" s="185"/>
    </row>
    <row r="16" spans="1:6" ht="30" customHeight="1" x14ac:dyDescent="0.2">
      <c r="A16" s="62" t="s">
        <v>39</v>
      </c>
      <c r="B16" s="63">
        <v>825053</v>
      </c>
      <c r="C16" s="63">
        <v>1848143</v>
      </c>
      <c r="D16" s="64">
        <v>490.36</v>
      </c>
      <c r="E16" s="69"/>
      <c r="F16" s="70"/>
    </row>
    <row r="17" spans="1:8" ht="30" customHeight="1" x14ac:dyDescent="0.2">
      <c r="A17" s="62" t="s">
        <v>40</v>
      </c>
      <c r="B17" s="63">
        <v>49852</v>
      </c>
      <c r="C17" s="63">
        <v>107353</v>
      </c>
      <c r="D17" s="64">
        <v>530.89</v>
      </c>
      <c r="E17" s="69"/>
      <c r="F17" s="70"/>
    </row>
    <row r="18" spans="1:8" ht="39" customHeight="1" x14ac:dyDescent="0.2">
      <c r="A18" s="62" t="s">
        <v>41</v>
      </c>
      <c r="B18" s="63">
        <v>87803</v>
      </c>
      <c r="C18" s="63">
        <v>236062</v>
      </c>
      <c r="D18" s="64">
        <v>471.14</v>
      </c>
      <c r="E18" s="69"/>
      <c r="F18" s="70"/>
    </row>
    <row r="19" spans="1:8" ht="30" customHeight="1" x14ac:dyDescent="0.2">
      <c r="A19" s="62" t="s">
        <v>42</v>
      </c>
      <c r="B19" s="63">
        <v>7923</v>
      </c>
      <c r="C19" s="63">
        <v>14673</v>
      </c>
      <c r="D19" s="64">
        <v>466.84</v>
      </c>
      <c r="E19" s="69"/>
      <c r="F19" s="70"/>
    </row>
    <row r="20" spans="1:8" ht="24" customHeight="1" thickBot="1" x14ac:dyDescent="0.25">
      <c r="A20" s="71" t="s">
        <v>5</v>
      </c>
      <c r="B20" s="72">
        <v>970631</v>
      </c>
      <c r="C20" s="72">
        <v>2206231</v>
      </c>
      <c r="D20" s="73">
        <v>490.57</v>
      </c>
      <c r="E20" s="69"/>
    </row>
    <row r="21" spans="1:8" ht="13.2" thickTop="1" x14ac:dyDescent="0.2">
      <c r="A21" s="37"/>
    </row>
    <row r="22" spans="1:8" x14ac:dyDescent="0.2">
      <c r="D22" s="74"/>
    </row>
    <row r="23" spans="1:8" x14ac:dyDescent="0.2">
      <c r="D23" s="74"/>
    </row>
    <row r="24" spans="1:8" x14ac:dyDescent="0.2">
      <c r="D24" s="74"/>
    </row>
    <row r="28" spans="1:8" s="12" customFormat="1" x14ac:dyDescent="0.2">
      <c r="A28" s="2"/>
      <c r="B28" s="2"/>
      <c r="C28" s="2"/>
      <c r="D28" s="38"/>
      <c r="F28" s="2"/>
      <c r="G28" s="2"/>
      <c r="H28" s="2"/>
    </row>
    <row r="29" spans="1:8" s="12" customFormat="1" x14ac:dyDescent="0.2">
      <c r="A29" s="2"/>
      <c r="B29" s="2"/>
      <c r="C29" s="2"/>
      <c r="D29" s="38"/>
      <c r="F29" s="2"/>
      <c r="G29" s="2"/>
      <c r="H29" s="2"/>
    </row>
    <row r="34" spans="1:8" s="12" customFormat="1" x14ac:dyDescent="0.2">
      <c r="A34" s="2"/>
      <c r="B34" s="2"/>
      <c r="C34" s="2"/>
      <c r="D34" s="75"/>
      <c r="F34" s="2"/>
      <c r="G34" s="2"/>
      <c r="H34" s="2"/>
    </row>
    <row r="42" spans="1:8" s="12" customFormat="1" x14ac:dyDescent="0.2">
      <c r="A42" s="2"/>
      <c r="B42" s="76"/>
      <c r="C42" s="2"/>
      <c r="D42" s="2"/>
      <c r="F42" s="2"/>
      <c r="G42" s="2"/>
      <c r="H42" s="2"/>
    </row>
    <row r="43" spans="1:8" x14ac:dyDescent="0.2">
      <c r="B43" s="76"/>
    </row>
    <row r="44" spans="1:8" x14ac:dyDescent="0.2">
      <c r="B44" s="76"/>
    </row>
    <row r="45" spans="1:8" x14ac:dyDescent="0.2">
      <c r="B45" s="76"/>
    </row>
    <row r="46" spans="1:8" x14ac:dyDescent="0.2">
      <c r="B46" s="76"/>
    </row>
    <row r="47" spans="1:8" x14ac:dyDescent="0.2">
      <c r="B47" s="76"/>
    </row>
    <row r="48" spans="1:8" x14ac:dyDescent="0.2">
      <c r="B48" s="76"/>
    </row>
    <row r="49" spans="2:2" x14ac:dyDescent="0.2">
      <c r="B49" s="76"/>
    </row>
    <row r="50" spans="2:2" x14ac:dyDescent="0.2">
      <c r="B50" s="76"/>
    </row>
    <row r="51" spans="2:2" x14ac:dyDescent="0.2">
      <c r="B51" s="76"/>
    </row>
    <row r="52" spans="2:2" x14ac:dyDescent="0.2">
      <c r="B52" s="76"/>
    </row>
    <row r="53" spans="2:2" x14ac:dyDescent="0.2">
      <c r="B53" s="76"/>
    </row>
    <row r="54" spans="2:2" x14ac:dyDescent="0.2">
      <c r="B54" s="76"/>
    </row>
    <row r="55" spans="2:2" x14ac:dyDescent="0.2">
      <c r="B55" s="76"/>
    </row>
    <row r="56" spans="2:2" x14ac:dyDescent="0.2">
      <c r="B56" s="76"/>
    </row>
    <row r="57" spans="2:2" x14ac:dyDescent="0.2">
      <c r="B57" s="76"/>
    </row>
    <row r="58" spans="2:2" x14ac:dyDescent="0.2">
      <c r="B58" s="76"/>
    </row>
    <row r="59" spans="2:2" x14ac:dyDescent="0.2">
      <c r="B59" s="76"/>
    </row>
    <row r="60" spans="2:2" x14ac:dyDescent="0.2">
      <c r="B60" s="76"/>
    </row>
    <row r="61" spans="2:2" x14ac:dyDescent="0.2">
      <c r="B61" s="76"/>
    </row>
    <row r="62" spans="2:2" x14ac:dyDescent="0.2">
      <c r="B62" s="76"/>
    </row>
  </sheetData>
  <mergeCells count="4">
    <mergeCell ref="A1:D1"/>
    <mergeCell ref="B3:D3"/>
    <mergeCell ref="B9:D9"/>
    <mergeCell ref="B15:D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9970-9135-4315-8A28-EB10B28F9590}">
  <sheetPr>
    <pageSetUpPr fitToPage="1"/>
  </sheetPr>
  <dimension ref="A1:D29"/>
  <sheetViews>
    <sheetView zoomScale="98" zoomScaleNormal="98" zoomScaleSheetLayoutView="100" workbookViewId="0">
      <selection sqref="A1:D1"/>
    </sheetView>
  </sheetViews>
  <sheetFormatPr defaultColWidth="9.33203125" defaultRowHeight="14.4" x14ac:dyDescent="0.3"/>
  <cols>
    <col min="1" max="1" width="17.33203125" style="77" customWidth="1"/>
    <col min="2" max="4" width="29.6640625" style="77" customWidth="1"/>
    <col min="5" max="16384" width="9.33203125" style="77"/>
  </cols>
  <sheetData>
    <row r="1" spans="1:4" ht="31.5" customHeight="1" thickBot="1" x14ac:dyDescent="0.35">
      <c r="A1" s="186" t="s">
        <v>104</v>
      </c>
      <c r="B1" s="186"/>
      <c r="C1" s="186"/>
      <c r="D1" s="186"/>
    </row>
    <row r="2" spans="1:4" ht="43.5" customHeight="1" thickTop="1" thickBot="1" x14ac:dyDescent="0.35">
      <c r="A2" s="78" t="s">
        <v>43</v>
      </c>
      <c r="B2" s="78" t="s">
        <v>37</v>
      </c>
      <c r="C2" s="78" t="s">
        <v>44</v>
      </c>
      <c r="D2" s="78" t="s">
        <v>38</v>
      </c>
    </row>
    <row r="3" spans="1:4" ht="18.75" customHeight="1" thickTop="1" x14ac:dyDescent="0.3">
      <c r="A3" s="79"/>
      <c r="B3" s="185" t="s">
        <v>45</v>
      </c>
      <c r="C3" s="185"/>
      <c r="D3" s="185"/>
    </row>
    <row r="4" spans="1:4" ht="23.25" customHeight="1" x14ac:dyDescent="0.3">
      <c r="A4" s="80">
        <v>1</v>
      </c>
      <c r="B4" s="81">
        <v>0</v>
      </c>
      <c r="C4" s="81">
        <v>0</v>
      </c>
      <c r="D4" s="82">
        <v>0</v>
      </c>
    </row>
    <row r="5" spans="1:4" ht="23.25" customHeight="1" x14ac:dyDescent="0.3">
      <c r="A5" s="80">
        <v>2</v>
      </c>
      <c r="B5" s="81">
        <v>45357</v>
      </c>
      <c r="C5" s="81">
        <v>90714</v>
      </c>
      <c r="D5" s="82">
        <v>529.51</v>
      </c>
    </row>
    <row r="6" spans="1:4" ht="23.25" customHeight="1" x14ac:dyDescent="0.3">
      <c r="A6" s="80">
        <v>3</v>
      </c>
      <c r="B6" s="81">
        <v>99373</v>
      </c>
      <c r="C6" s="81">
        <v>298119</v>
      </c>
      <c r="D6" s="82">
        <v>595.42999999999995</v>
      </c>
    </row>
    <row r="7" spans="1:4" ht="23.25" customHeight="1" x14ac:dyDescent="0.3">
      <c r="A7" s="80">
        <v>4</v>
      </c>
      <c r="B7" s="81">
        <v>101992</v>
      </c>
      <c r="C7" s="81">
        <v>407968</v>
      </c>
      <c r="D7" s="82">
        <v>641.04999999999995</v>
      </c>
    </row>
    <row r="8" spans="1:4" ht="23.25" customHeight="1" x14ac:dyDescent="0.3">
      <c r="A8" s="80">
        <v>5</v>
      </c>
      <c r="B8" s="81">
        <v>50930</v>
      </c>
      <c r="C8" s="81">
        <v>254650</v>
      </c>
      <c r="D8" s="82">
        <v>653.75</v>
      </c>
    </row>
    <row r="9" spans="1:4" ht="23.25" customHeight="1" x14ac:dyDescent="0.3">
      <c r="A9" s="80" t="s">
        <v>46</v>
      </c>
      <c r="B9" s="81">
        <v>26582</v>
      </c>
      <c r="C9" s="81">
        <v>173845</v>
      </c>
      <c r="D9" s="82">
        <v>655.64</v>
      </c>
    </row>
    <row r="10" spans="1:4" ht="23.25" customHeight="1" x14ac:dyDescent="0.3">
      <c r="A10" s="85" t="s">
        <v>5</v>
      </c>
      <c r="B10" s="86">
        <v>324234</v>
      </c>
      <c r="C10" s="86">
        <v>1225296</v>
      </c>
      <c r="D10" s="87">
        <v>616.02</v>
      </c>
    </row>
    <row r="11" spans="1:4" ht="18.75" customHeight="1" x14ac:dyDescent="0.3">
      <c r="A11" s="79"/>
      <c r="B11" s="185" t="s">
        <v>47</v>
      </c>
      <c r="C11" s="185"/>
      <c r="D11" s="185"/>
    </row>
    <row r="12" spans="1:4" ht="23.25" customHeight="1" x14ac:dyDescent="0.3">
      <c r="A12" s="80">
        <v>1</v>
      </c>
      <c r="B12" s="81">
        <v>425215</v>
      </c>
      <c r="C12" s="81">
        <v>425215</v>
      </c>
      <c r="D12" s="82">
        <v>378.34</v>
      </c>
    </row>
    <row r="13" spans="1:4" ht="23.25" customHeight="1" x14ac:dyDescent="0.3">
      <c r="A13" s="80">
        <v>2</v>
      </c>
      <c r="B13" s="81">
        <v>139577</v>
      </c>
      <c r="C13" s="81">
        <v>279154</v>
      </c>
      <c r="D13" s="82">
        <v>482.59</v>
      </c>
    </row>
    <row r="14" spans="1:4" ht="23.25" customHeight="1" x14ac:dyDescent="0.3">
      <c r="A14" s="80">
        <v>3</v>
      </c>
      <c r="B14" s="81">
        <v>55438</v>
      </c>
      <c r="C14" s="81">
        <v>166314</v>
      </c>
      <c r="D14" s="82">
        <v>585.02</v>
      </c>
    </row>
    <row r="15" spans="1:4" ht="23.25" customHeight="1" x14ac:dyDescent="0.3">
      <c r="A15" s="80">
        <v>4</v>
      </c>
      <c r="B15" s="81">
        <v>21472</v>
      </c>
      <c r="C15" s="81">
        <v>85888</v>
      </c>
      <c r="D15" s="82">
        <v>657.61</v>
      </c>
    </row>
    <row r="16" spans="1:4" ht="23.25" customHeight="1" x14ac:dyDescent="0.3">
      <c r="A16" s="80">
        <v>5</v>
      </c>
      <c r="B16" s="81">
        <v>3980</v>
      </c>
      <c r="C16" s="81">
        <v>19900</v>
      </c>
      <c r="D16" s="82">
        <v>635.14</v>
      </c>
    </row>
    <row r="17" spans="1:4" ht="23.25" customHeight="1" x14ac:dyDescent="0.3">
      <c r="A17" s="80" t="s">
        <v>46</v>
      </c>
      <c r="B17" s="81">
        <v>715</v>
      </c>
      <c r="C17" s="81">
        <v>4464</v>
      </c>
      <c r="D17" s="82">
        <v>601.88</v>
      </c>
    </row>
    <row r="18" spans="1:4" ht="23.25" customHeight="1" x14ac:dyDescent="0.3">
      <c r="A18" s="85" t="s">
        <v>5</v>
      </c>
      <c r="B18" s="86">
        <v>646397</v>
      </c>
      <c r="C18" s="86">
        <v>980935</v>
      </c>
      <c r="D18" s="87">
        <v>429.74</v>
      </c>
    </row>
    <row r="19" spans="1:4" ht="18.75" customHeight="1" x14ac:dyDescent="0.3">
      <c r="A19" s="79"/>
      <c r="B19" s="185" t="s">
        <v>5</v>
      </c>
      <c r="C19" s="185"/>
      <c r="D19" s="185"/>
    </row>
    <row r="20" spans="1:4" ht="23.25" customHeight="1" x14ac:dyDescent="0.3">
      <c r="A20" s="80">
        <v>1</v>
      </c>
      <c r="B20" s="81">
        <v>425215</v>
      </c>
      <c r="C20" s="81">
        <v>425215</v>
      </c>
      <c r="D20" s="89">
        <v>378.34</v>
      </c>
    </row>
    <row r="21" spans="1:4" ht="23.25" customHeight="1" x14ac:dyDescent="0.3">
      <c r="A21" s="80">
        <v>2</v>
      </c>
      <c r="B21" s="81">
        <v>184934</v>
      </c>
      <c r="C21" s="81">
        <v>369868</v>
      </c>
      <c r="D21" s="82">
        <v>493.3</v>
      </c>
    </row>
    <row r="22" spans="1:4" ht="23.25" customHeight="1" x14ac:dyDescent="0.3">
      <c r="A22" s="80">
        <v>3</v>
      </c>
      <c r="B22" s="81">
        <v>154811</v>
      </c>
      <c r="C22" s="81">
        <v>464433</v>
      </c>
      <c r="D22" s="82">
        <v>591.55999999999995</v>
      </c>
    </row>
    <row r="23" spans="1:4" ht="23.25" customHeight="1" x14ac:dyDescent="0.3">
      <c r="A23" s="80">
        <v>4</v>
      </c>
      <c r="B23" s="81">
        <v>123464</v>
      </c>
      <c r="C23" s="81">
        <v>493856</v>
      </c>
      <c r="D23" s="82">
        <v>643.97</v>
      </c>
    </row>
    <row r="24" spans="1:4" ht="23.25" customHeight="1" x14ac:dyDescent="0.3">
      <c r="A24" s="80">
        <v>5</v>
      </c>
      <c r="B24" s="81">
        <v>54910</v>
      </c>
      <c r="C24" s="81">
        <v>274550</v>
      </c>
      <c r="D24" s="82">
        <v>652.41999999999996</v>
      </c>
    </row>
    <row r="25" spans="1:4" ht="23.25" customHeight="1" x14ac:dyDescent="0.3">
      <c r="A25" s="80" t="s">
        <v>46</v>
      </c>
      <c r="B25" s="81">
        <v>27297</v>
      </c>
      <c r="C25" s="81">
        <v>178309</v>
      </c>
      <c r="D25" s="82">
        <v>654.26</v>
      </c>
    </row>
    <row r="26" spans="1:4" ht="23.25" customHeight="1" thickBot="1" x14ac:dyDescent="0.35">
      <c r="A26" s="90" t="s">
        <v>5</v>
      </c>
      <c r="B26" s="91">
        <v>970631</v>
      </c>
      <c r="C26" s="91">
        <v>2206231</v>
      </c>
      <c r="D26" s="92">
        <v>490.57</v>
      </c>
    </row>
    <row r="27" spans="1:4" ht="16.5" customHeight="1" thickTop="1" x14ac:dyDescent="0.3">
      <c r="A27" s="93"/>
    </row>
    <row r="28" spans="1:4" ht="16.5" customHeight="1" x14ac:dyDescent="0.3"/>
    <row r="29" spans="1: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Width="3" orientation="landscape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C5F2-24B0-4E31-8A8E-BA48E4F761A1}">
  <sheetPr>
    <pageSetUpPr fitToPage="1"/>
  </sheetPr>
  <dimension ref="A1:F44"/>
  <sheetViews>
    <sheetView zoomScaleNormal="100" zoomScaleSheetLayoutView="100" workbookViewId="0">
      <selection sqref="A1:D1"/>
    </sheetView>
  </sheetViews>
  <sheetFormatPr defaultColWidth="9.33203125" defaultRowHeight="14.4" x14ac:dyDescent="0.3"/>
  <cols>
    <col min="1" max="1" width="17.33203125" style="94" customWidth="1"/>
    <col min="2" max="4" width="29.33203125" style="94" customWidth="1"/>
    <col min="5" max="16384" width="9.33203125" style="94"/>
  </cols>
  <sheetData>
    <row r="1" spans="1:6" ht="36.75" customHeight="1" thickBot="1" x14ac:dyDescent="0.35">
      <c r="A1" s="187" t="s">
        <v>105</v>
      </c>
      <c r="B1" s="187"/>
      <c r="C1" s="187"/>
      <c r="D1" s="187"/>
    </row>
    <row r="2" spans="1:6" ht="43.5" customHeight="1" thickTop="1" thickBot="1" x14ac:dyDescent="0.35">
      <c r="A2" s="95" t="s">
        <v>43</v>
      </c>
      <c r="B2" s="95" t="s">
        <v>37</v>
      </c>
      <c r="C2" s="95" t="s">
        <v>44</v>
      </c>
      <c r="D2" s="95" t="s">
        <v>38</v>
      </c>
    </row>
    <row r="3" spans="1:6" ht="18.75" customHeight="1" thickTop="1" x14ac:dyDescent="0.3">
      <c r="A3" s="96"/>
      <c r="B3" s="188" t="s">
        <v>48</v>
      </c>
      <c r="C3" s="188"/>
      <c r="D3" s="188"/>
    </row>
    <row r="4" spans="1:6" ht="23.25" customHeight="1" x14ac:dyDescent="0.3">
      <c r="A4" s="80">
        <v>1</v>
      </c>
      <c r="B4" s="81">
        <v>67871</v>
      </c>
      <c r="C4" s="81">
        <v>67871</v>
      </c>
      <c r="D4" s="82">
        <v>361.13</v>
      </c>
      <c r="E4" s="83"/>
      <c r="F4" s="83"/>
    </row>
    <row r="5" spans="1:6" ht="23.25" customHeight="1" x14ac:dyDescent="0.3">
      <c r="A5" s="80">
        <v>2</v>
      </c>
      <c r="B5" s="81">
        <v>40662</v>
      </c>
      <c r="C5" s="81">
        <v>81324</v>
      </c>
      <c r="D5" s="82">
        <v>458.79</v>
      </c>
      <c r="E5" s="83"/>
      <c r="F5" s="83"/>
    </row>
    <row r="6" spans="1:6" ht="23.25" customHeight="1" x14ac:dyDescent="0.3">
      <c r="A6" s="80">
        <v>3</v>
      </c>
      <c r="B6" s="81">
        <v>25024</v>
      </c>
      <c r="C6" s="81">
        <v>75072</v>
      </c>
      <c r="D6" s="82">
        <v>574.86</v>
      </c>
      <c r="E6" s="83"/>
      <c r="F6" s="83"/>
    </row>
    <row r="7" spans="1:6" ht="23.25" customHeight="1" x14ac:dyDescent="0.3">
      <c r="A7" s="80">
        <v>4</v>
      </c>
      <c r="B7" s="81">
        <v>18132</v>
      </c>
      <c r="C7" s="81">
        <v>72528</v>
      </c>
      <c r="D7" s="82">
        <v>653.82000000000005</v>
      </c>
      <c r="E7" s="83"/>
      <c r="F7" s="83"/>
    </row>
    <row r="8" spans="1:6" ht="23.25" customHeight="1" x14ac:dyDescent="0.3">
      <c r="A8" s="80">
        <v>5</v>
      </c>
      <c r="B8" s="81">
        <v>8879</v>
      </c>
      <c r="C8" s="81">
        <v>44395</v>
      </c>
      <c r="D8" s="82">
        <v>666.24</v>
      </c>
      <c r="E8" s="83"/>
      <c r="F8" s="83"/>
    </row>
    <row r="9" spans="1:6" ht="23.25" customHeight="1" x14ac:dyDescent="0.3">
      <c r="A9" s="80" t="s">
        <v>46</v>
      </c>
      <c r="B9" s="81">
        <v>5369</v>
      </c>
      <c r="C9" s="81">
        <v>35390</v>
      </c>
      <c r="D9" s="82">
        <v>665.59</v>
      </c>
      <c r="E9" s="83"/>
      <c r="F9" s="83"/>
    </row>
    <row r="10" spans="1:6" ht="23.25" customHeight="1" x14ac:dyDescent="0.3">
      <c r="A10" s="85" t="s">
        <v>5</v>
      </c>
      <c r="B10" s="86">
        <v>165937</v>
      </c>
      <c r="C10" s="86">
        <v>376580</v>
      </c>
      <c r="D10" s="87">
        <v>468.85</v>
      </c>
      <c r="E10" s="83"/>
    </row>
    <row r="11" spans="1:6" ht="18.75" customHeight="1" x14ac:dyDescent="0.3">
      <c r="A11" s="96"/>
      <c r="B11" s="188" t="s">
        <v>49</v>
      </c>
      <c r="C11" s="188"/>
      <c r="D11" s="188"/>
    </row>
    <row r="12" spans="1:6" ht="23.25" customHeight="1" x14ac:dyDescent="0.3">
      <c r="A12" s="80">
        <v>1</v>
      </c>
      <c r="B12" s="81">
        <v>357344</v>
      </c>
      <c r="C12" s="81">
        <v>357344</v>
      </c>
      <c r="D12" s="82">
        <v>382.54</v>
      </c>
    </row>
    <row r="13" spans="1:6" ht="23.25" customHeight="1" x14ac:dyDescent="0.3">
      <c r="A13" s="80">
        <v>2</v>
      </c>
      <c r="B13" s="81">
        <v>144272</v>
      </c>
      <c r="C13" s="81">
        <v>288544</v>
      </c>
      <c r="D13" s="82">
        <v>505.17</v>
      </c>
    </row>
    <row r="14" spans="1:6" ht="23.25" customHeight="1" x14ac:dyDescent="0.3">
      <c r="A14" s="80">
        <v>3</v>
      </c>
      <c r="B14" s="81">
        <v>129787</v>
      </c>
      <c r="C14" s="81">
        <v>389361</v>
      </c>
      <c r="D14" s="82">
        <v>595.23</v>
      </c>
    </row>
    <row r="15" spans="1:6" ht="23.25" customHeight="1" x14ac:dyDescent="0.3">
      <c r="A15" s="80">
        <v>4</v>
      </c>
      <c r="B15" s="81">
        <v>105332</v>
      </c>
      <c r="C15" s="81">
        <v>421328</v>
      </c>
      <c r="D15" s="82">
        <v>642.1</v>
      </c>
    </row>
    <row r="16" spans="1:6" ht="23.25" customHeight="1" x14ac:dyDescent="0.3">
      <c r="A16" s="80">
        <v>5</v>
      </c>
      <c r="B16" s="81">
        <v>46031</v>
      </c>
      <c r="C16" s="81">
        <v>230155</v>
      </c>
      <c r="D16" s="82">
        <v>649.54999999999995</v>
      </c>
    </row>
    <row r="17" spans="1:4" ht="23.25" customHeight="1" x14ac:dyDescent="0.3">
      <c r="A17" s="80" t="s">
        <v>46</v>
      </c>
      <c r="B17" s="81">
        <v>21928</v>
      </c>
      <c r="C17" s="81">
        <v>142919</v>
      </c>
      <c r="D17" s="82">
        <v>651.29</v>
      </c>
    </row>
    <row r="18" spans="1:4" ht="23.25" customHeight="1" x14ac:dyDescent="0.3">
      <c r="A18" s="85" t="s">
        <v>5</v>
      </c>
      <c r="B18" s="86">
        <v>804694</v>
      </c>
      <c r="C18" s="86">
        <v>1829651</v>
      </c>
      <c r="D18" s="87">
        <v>495.97</v>
      </c>
    </row>
    <row r="19" spans="1:4" ht="18.75" customHeight="1" x14ac:dyDescent="0.3">
      <c r="A19" s="96"/>
      <c r="B19" s="188" t="s">
        <v>5</v>
      </c>
      <c r="C19" s="188"/>
      <c r="D19" s="188"/>
    </row>
    <row r="20" spans="1:4" ht="23.25" customHeight="1" x14ac:dyDescent="0.3">
      <c r="A20" s="80">
        <v>1</v>
      </c>
      <c r="B20" s="81">
        <v>425215</v>
      </c>
      <c r="C20" s="81">
        <v>425215</v>
      </c>
      <c r="D20" s="82">
        <v>378.34</v>
      </c>
    </row>
    <row r="21" spans="1:4" ht="23.25" customHeight="1" x14ac:dyDescent="0.3">
      <c r="A21" s="80">
        <v>2</v>
      </c>
      <c r="B21" s="81">
        <v>184934</v>
      </c>
      <c r="C21" s="81">
        <v>369868</v>
      </c>
      <c r="D21" s="82">
        <v>493.3</v>
      </c>
    </row>
    <row r="22" spans="1:4" ht="23.25" customHeight="1" x14ac:dyDescent="0.3">
      <c r="A22" s="80">
        <v>3</v>
      </c>
      <c r="B22" s="81">
        <v>154811</v>
      </c>
      <c r="C22" s="81">
        <v>464433</v>
      </c>
      <c r="D22" s="82">
        <v>591.55999999999995</v>
      </c>
    </row>
    <row r="23" spans="1:4" ht="23.25" customHeight="1" x14ac:dyDescent="0.3">
      <c r="A23" s="80">
        <v>4</v>
      </c>
      <c r="B23" s="81">
        <v>123464</v>
      </c>
      <c r="C23" s="81">
        <v>493856</v>
      </c>
      <c r="D23" s="82">
        <v>643.97</v>
      </c>
    </row>
    <row r="24" spans="1:4" ht="23.25" customHeight="1" x14ac:dyDescent="0.3">
      <c r="A24" s="80">
        <v>5</v>
      </c>
      <c r="B24" s="81">
        <v>54910</v>
      </c>
      <c r="C24" s="81">
        <v>274550</v>
      </c>
      <c r="D24" s="82">
        <v>652.41999999999996</v>
      </c>
    </row>
    <row r="25" spans="1:4" ht="23.25" customHeight="1" x14ac:dyDescent="0.3">
      <c r="A25" s="80" t="s">
        <v>46</v>
      </c>
      <c r="B25" s="81">
        <v>27297</v>
      </c>
      <c r="C25" s="81">
        <v>178309</v>
      </c>
      <c r="D25" s="82">
        <v>654.26</v>
      </c>
    </row>
    <row r="26" spans="1:4" ht="23.25" customHeight="1" thickBot="1" x14ac:dyDescent="0.35">
      <c r="A26" s="90" t="s">
        <v>5</v>
      </c>
      <c r="B26" s="91">
        <v>970631</v>
      </c>
      <c r="C26" s="91">
        <v>2206231</v>
      </c>
      <c r="D26" s="92">
        <v>490.57</v>
      </c>
    </row>
    <row r="27" spans="1:4" ht="16.5" customHeight="1" thickTop="1" x14ac:dyDescent="0.3">
      <c r="A27" s="98"/>
    </row>
    <row r="28" spans="1:4" ht="16.5" customHeight="1" x14ac:dyDescent="0.3"/>
    <row r="29" spans="1:4" ht="16.5" customHeight="1" x14ac:dyDescent="0.3">
      <c r="B29" s="99"/>
      <c r="C29" s="99"/>
    </row>
    <row r="30" spans="1:4" ht="16.5" customHeight="1" x14ac:dyDescent="0.3"/>
    <row r="31" spans="1:4" ht="16.5" customHeight="1" x14ac:dyDescent="0.3"/>
    <row r="32" spans="1:4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6.5" customHeight="1" x14ac:dyDescent="0.3"/>
    <row r="44" ht="16.5" customHeight="1" x14ac:dyDescent="0.3"/>
  </sheetData>
  <mergeCells count="4">
    <mergeCell ref="A1:D1"/>
    <mergeCell ref="B3:D3"/>
    <mergeCell ref="B11:D11"/>
    <mergeCell ref="B19:D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Width="3" orientation="landscape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F800-D76E-44FF-821E-90576D0B4EB3}">
  <sheetPr>
    <pageSetUpPr fitToPage="1"/>
  </sheetPr>
  <dimension ref="A1:H22"/>
  <sheetViews>
    <sheetView zoomScaleNormal="100" zoomScaleSheetLayoutView="100" workbookViewId="0">
      <selection sqref="A1:H1"/>
    </sheetView>
  </sheetViews>
  <sheetFormatPr defaultColWidth="9.33203125" defaultRowHeight="14.4" x14ac:dyDescent="0.3"/>
  <cols>
    <col min="1" max="1" width="30.44140625" style="77" bestFit="1" customWidth="1"/>
    <col min="2" max="5" width="11.44140625" style="77" bestFit="1" customWidth="1"/>
    <col min="6" max="7" width="10.33203125" style="77" bestFit="1" customWidth="1"/>
    <col min="8" max="8" width="13.44140625" style="77" bestFit="1" customWidth="1"/>
    <col min="9" max="16384" width="9.33203125" style="77"/>
  </cols>
  <sheetData>
    <row r="1" spans="1:8" ht="32.25" customHeight="1" thickBot="1" x14ac:dyDescent="0.35">
      <c r="A1" s="183" t="s">
        <v>106</v>
      </c>
      <c r="B1" s="183"/>
      <c r="C1" s="183"/>
      <c r="D1" s="183"/>
      <c r="E1" s="183"/>
      <c r="F1" s="183"/>
      <c r="G1" s="183"/>
      <c r="H1" s="183"/>
    </row>
    <row r="2" spans="1:8" s="100" customFormat="1" ht="15" thickTop="1" x14ac:dyDescent="0.3">
      <c r="A2" s="189" t="s">
        <v>50</v>
      </c>
      <c r="B2" s="190" t="s">
        <v>43</v>
      </c>
      <c r="C2" s="190"/>
      <c r="D2" s="190"/>
      <c r="E2" s="190"/>
      <c r="F2" s="190"/>
      <c r="G2" s="190"/>
      <c r="H2" s="191" t="s">
        <v>5</v>
      </c>
    </row>
    <row r="3" spans="1:8" ht="15" thickBot="1" x14ac:dyDescent="0.35">
      <c r="A3" s="172"/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 t="s">
        <v>46</v>
      </c>
      <c r="H3" s="192"/>
    </row>
    <row r="4" spans="1:8" s="104" customFormat="1" ht="17.25" customHeight="1" thickTop="1" x14ac:dyDescent="0.3">
      <c r="A4" s="101" t="s">
        <v>51</v>
      </c>
      <c r="B4" s="102">
        <v>100622</v>
      </c>
      <c r="C4" s="102">
        <v>35244</v>
      </c>
      <c r="D4" s="102">
        <v>20022</v>
      </c>
      <c r="E4" s="102">
        <v>14917</v>
      </c>
      <c r="F4" s="63">
        <v>6903</v>
      </c>
      <c r="G4" s="63">
        <v>3666</v>
      </c>
      <c r="H4" s="103">
        <v>181374</v>
      </c>
    </row>
    <row r="5" spans="1:8" s="104" customFormat="1" ht="17.25" customHeight="1" x14ac:dyDescent="0.3">
      <c r="A5" s="101" t="s">
        <v>52</v>
      </c>
      <c r="B5" s="102">
        <v>61470</v>
      </c>
      <c r="C5" s="102">
        <v>35067</v>
      </c>
      <c r="D5" s="102">
        <v>30416</v>
      </c>
      <c r="E5" s="102">
        <v>23778</v>
      </c>
      <c r="F5" s="63">
        <v>10870</v>
      </c>
      <c r="G5" s="63">
        <v>5435</v>
      </c>
      <c r="H5" s="103">
        <v>167036</v>
      </c>
    </row>
    <row r="6" spans="1:8" s="104" customFormat="1" ht="17.25" customHeight="1" x14ac:dyDescent="0.3">
      <c r="A6" s="101" t="s">
        <v>53</v>
      </c>
      <c r="B6" s="102">
        <v>206855</v>
      </c>
      <c r="C6" s="102">
        <v>42541</v>
      </c>
      <c r="D6" s="102">
        <v>25005</v>
      </c>
      <c r="E6" s="102">
        <v>18754</v>
      </c>
      <c r="F6" s="63">
        <v>7999</v>
      </c>
      <c r="G6" s="63">
        <v>3770</v>
      </c>
      <c r="H6" s="103">
        <v>304924</v>
      </c>
    </row>
    <row r="7" spans="1:8" s="104" customFormat="1" ht="17.25" customHeight="1" x14ac:dyDescent="0.3">
      <c r="A7" s="101" t="s">
        <v>54</v>
      </c>
      <c r="B7" s="102">
        <v>56268</v>
      </c>
      <c r="C7" s="102">
        <v>50851</v>
      </c>
      <c r="D7" s="102">
        <v>41570</v>
      </c>
      <c r="E7" s="102">
        <v>20409</v>
      </c>
      <c r="F7" s="63">
        <v>8030</v>
      </c>
      <c r="G7" s="63">
        <v>3734</v>
      </c>
      <c r="H7" s="103">
        <v>180862</v>
      </c>
    </row>
    <row r="8" spans="1:8" s="104" customFormat="1" ht="17.25" customHeight="1" x14ac:dyDescent="0.3">
      <c r="A8" s="101" t="s">
        <v>55</v>
      </c>
      <c r="B8" s="102">
        <v>0</v>
      </c>
      <c r="C8" s="102">
        <v>21092</v>
      </c>
      <c r="D8" s="102">
        <v>27787</v>
      </c>
      <c r="E8" s="102">
        <v>28951</v>
      </c>
      <c r="F8" s="63">
        <v>11595</v>
      </c>
      <c r="G8" s="63">
        <v>6173</v>
      </c>
      <c r="H8" s="103">
        <v>95598</v>
      </c>
    </row>
    <row r="9" spans="1:8" s="104" customFormat="1" ht="17.25" customHeight="1" x14ac:dyDescent="0.3">
      <c r="A9" s="101" t="s">
        <v>56</v>
      </c>
      <c r="B9" s="102">
        <v>0</v>
      </c>
      <c r="C9" s="102">
        <v>139</v>
      </c>
      <c r="D9" s="102">
        <v>10001</v>
      </c>
      <c r="E9" s="102">
        <v>14177</v>
      </c>
      <c r="F9" s="63">
        <v>7849</v>
      </c>
      <c r="G9" s="63">
        <v>3660</v>
      </c>
      <c r="H9" s="103">
        <v>35826</v>
      </c>
    </row>
    <row r="10" spans="1:8" s="104" customFormat="1" ht="17.25" customHeight="1" x14ac:dyDescent="0.3">
      <c r="A10" s="101" t="s">
        <v>57</v>
      </c>
      <c r="B10" s="102">
        <v>0</v>
      </c>
      <c r="C10" s="102">
        <v>0</v>
      </c>
      <c r="D10" s="102">
        <v>10</v>
      </c>
      <c r="E10" s="102">
        <v>2478</v>
      </c>
      <c r="F10" s="63">
        <v>1664</v>
      </c>
      <c r="G10" s="63">
        <v>859</v>
      </c>
      <c r="H10" s="103">
        <v>5011</v>
      </c>
    </row>
    <row r="11" spans="1:8" s="104" customFormat="1" ht="17.25" customHeight="1" thickBot="1" x14ac:dyDescent="0.35">
      <c r="A11" s="90" t="s">
        <v>5</v>
      </c>
      <c r="B11" s="105">
        <v>425215</v>
      </c>
      <c r="C11" s="105">
        <v>184934</v>
      </c>
      <c r="D11" s="105">
        <v>154811</v>
      </c>
      <c r="E11" s="105">
        <v>123464</v>
      </c>
      <c r="F11" s="106">
        <v>54910</v>
      </c>
      <c r="G11" s="106">
        <v>27297</v>
      </c>
      <c r="H11" s="107">
        <v>970631</v>
      </c>
    </row>
    <row r="12" spans="1:8" ht="15" thickTop="1" x14ac:dyDescent="0.3">
      <c r="A12" s="93"/>
      <c r="B12" s="93"/>
      <c r="C12" s="93"/>
      <c r="D12" s="93"/>
      <c r="E12" s="93"/>
    </row>
    <row r="14" spans="1:8" x14ac:dyDescent="0.3">
      <c r="F14" s="88"/>
      <c r="G14" s="88"/>
    </row>
    <row r="15" spans="1:8" x14ac:dyDescent="0.3">
      <c r="H15" s="83"/>
    </row>
    <row r="16" spans="1:8" x14ac:dyDescent="0.3">
      <c r="H16" s="83"/>
    </row>
    <row r="17" spans="8:8" x14ac:dyDescent="0.3">
      <c r="H17" s="83"/>
    </row>
    <row r="18" spans="8:8" x14ac:dyDescent="0.3">
      <c r="H18" s="83"/>
    </row>
    <row r="19" spans="8:8" x14ac:dyDescent="0.3">
      <c r="H19" s="83"/>
    </row>
    <row r="20" spans="8:8" x14ac:dyDescent="0.3">
      <c r="H20" s="83"/>
    </row>
    <row r="21" spans="8:8" x14ac:dyDescent="0.3">
      <c r="H21" s="83"/>
    </row>
    <row r="22" spans="8:8" x14ac:dyDescent="0.3">
      <c r="H22" s="83"/>
    </row>
  </sheetData>
  <mergeCells count="4">
    <mergeCell ref="A1:H1"/>
    <mergeCell ref="A2:A3"/>
    <mergeCell ref="B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99A96C-EC07-4B1F-A3C6-2485DDE8ECCC}"/>
</file>

<file path=customXml/itemProps2.xml><?xml version="1.0" encoding="utf-8"?>
<ds:datastoreItem xmlns:ds="http://schemas.openxmlformats.org/officeDocument/2006/customXml" ds:itemID="{9FC094A3-1EAD-4512-BA51-682D39489D7A}"/>
</file>

<file path=customXml/itemProps3.xml><?xml version="1.0" encoding="utf-8"?>
<ds:datastoreItem xmlns:ds="http://schemas.openxmlformats.org/officeDocument/2006/customXml" ds:itemID="{EFA6B8BA-AE4F-4379-96EA-CA2A9B2F2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8</vt:i4>
      </vt:variant>
    </vt:vector>
  </HeadingPairs>
  <TitlesOfParts>
    <vt:vector size="26" baseType="lpstr">
      <vt:lpstr>Copertina</vt:lpstr>
      <vt:lpstr>Tavola 1 RdC</vt:lpstr>
      <vt:lpstr>Tavola 1 BIS RdC</vt:lpstr>
      <vt:lpstr>Tavola 2 RdC</vt:lpstr>
      <vt:lpstr>Tavola 2 BIS RdC</vt:lpstr>
      <vt:lpstr>Tavola 3 RdC</vt:lpstr>
      <vt:lpstr>Tavola 4 RdC</vt:lpstr>
      <vt:lpstr>Tavola 5 RdC</vt:lpstr>
      <vt:lpstr>Tavola 6 RdC</vt:lpstr>
      <vt:lpstr>Tavola 7 RdC</vt:lpstr>
      <vt:lpstr>Copertina REm</vt:lpstr>
      <vt:lpstr>Tavola 1 REm</vt:lpstr>
      <vt:lpstr>Tavola 2 REm</vt:lpstr>
      <vt:lpstr>Tavola 3 Rem</vt:lpstr>
      <vt:lpstr>Tavola 3 bis REm</vt:lpstr>
      <vt:lpstr>Tavola 4 REm</vt:lpstr>
      <vt:lpstr>Tavola 4 bis REm</vt:lpstr>
      <vt:lpstr>Tavola 5 REm</vt:lpstr>
      <vt:lpstr>Copertina!Area_stampa</vt:lpstr>
      <vt:lpstr>'Copertina REm'!Area_stampa</vt:lpstr>
      <vt:lpstr>'Tavola 1 RdC'!Area_stampa</vt:lpstr>
      <vt:lpstr>'Tavola 1 REm'!Area_stampa</vt:lpstr>
      <vt:lpstr>'Tavola 2 BIS RdC'!Area_stampa</vt:lpstr>
      <vt:lpstr>'Tavola 7 RdC'!Area_stampa</vt:lpstr>
      <vt:lpstr>'Tavola 1 BIS RdC'!Titoli_stampa</vt:lpstr>
      <vt:lpstr>'Tavola 2 BIS RdC'!Titoli_stampa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Lucchini Stefania</dc:creator>
  <cp:lastModifiedBy>Lucchini Stefania</cp:lastModifiedBy>
  <cp:lastPrinted>2020-11-16T08:49:36Z</cp:lastPrinted>
  <dcterms:created xsi:type="dcterms:W3CDTF">2020-11-12T15:07:56Z</dcterms:created>
  <dcterms:modified xsi:type="dcterms:W3CDTF">2020-11-16T08:49:42Z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0x010100D9E86A312D236D4CA0EB330A8FD1B033</vt:lpwstr>
  </property>
</Properties>
</file>