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Questa_cartella_di_lavor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lesrvp\root\GruppidiLavoro06\RdC\REPORT LUGLIO 2020\"/>
    </mc:Choice>
  </mc:AlternateContent>
  <xr:revisionPtr revIDLastSave="0" documentId="13_ncr:1_{2B4D8897-7B80-4003-8EFF-13A86F122F58}" xr6:coauthVersionLast="41" xr6:coauthVersionMax="44" xr10:uidLastSave="{00000000-0000-0000-0000-000000000000}"/>
  <bookViews>
    <workbookView xWindow="-110" yWindow="-110" windowWidth="19420" windowHeight="10560" tabRatio="729" xr2:uid="{00000000-000D-0000-FFFF-FFFF00000000}"/>
  </bookViews>
  <sheets>
    <sheet name="Copertina RdC" sheetId="60" r:id="rId1"/>
    <sheet name="Tavola 1 RdC" sheetId="50" r:id="rId2"/>
    <sheet name="Tavola 1 BIS RdC" sheetId="53" r:id="rId3"/>
    <sheet name="Tavola 2 RdC" sheetId="33" r:id="rId4"/>
    <sheet name="Tavola 2 BIS RdC" sheetId="54" r:id="rId5"/>
    <sheet name="Tavola 3 RdC" sheetId="12" r:id="rId6"/>
    <sheet name="Tavola 4 RdC" sheetId="9" r:id="rId7"/>
    <sheet name="Tavola 5 RdC" sheetId="10" r:id="rId8"/>
    <sheet name="Tavola 6 RdC" sheetId="18" r:id="rId9"/>
    <sheet name="Tavola 7 RdC" sheetId="28" r:id="rId10"/>
    <sheet name="Copertina REm" sheetId="61" r:id="rId11"/>
    <sheet name="Tavola 1  REm" sheetId="62" r:id="rId12"/>
    <sheet name="Tavola 2 REm" sheetId="63" r:id="rId13"/>
    <sheet name="Tavola 3 REm" sheetId="64" r:id="rId14"/>
    <sheet name="Tavola 4 REm" sheetId="65" r:id="rId15"/>
    <sheet name="Tavola 5 REm" sheetId="66" r:id="rId16"/>
  </sheets>
  <externalReferences>
    <externalReference r:id="rId17"/>
  </externalReferences>
  <definedNames>
    <definedName name="A" localSheetId="10">#REF!</definedName>
    <definedName name="A" localSheetId="11">#REF!</definedName>
    <definedName name="A" localSheetId="1">#REF!</definedName>
    <definedName name="A" localSheetId="4">#REF!</definedName>
    <definedName name="A" localSheetId="3">#REF!</definedName>
    <definedName name="A" localSheetId="12">#REF!</definedName>
    <definedName name="A" localSheetId="5">#REF!</definedName>
    <definedName name="A" localSheetId="13">#REF!</definedName>
    <definedName name="A" localSheetId="6">#REF!</definedName>
    <definedName name="A" localSheetId="14">#REF!</definedName>
    <definedName name="A" localSheetId="7">#REF!</definedName>
    <definedName name="A" localSheetId="15">#REF!</definedName>
    <definedName name="A" localSheetId="8">#REF!</definedName>
    <definedName name="A" localSheetId="9">#REF!</definedName>
    <definedName name="A">#REF!</definedName>
    <definedName name="aa" localSheetId="10">#REF!</definedName>
    <definedName name="aa" localSheetId="11">#REF!</definedName>
    <definedName name="aa" localSheetId="1">#REF!</definedName>
    <definedName name="aa" localSheetId="4">#REF!</definedName>
    <definedName name="aa" localSheetId="3">#REF!</definedName>
    <definedName name="aa" localSheetId="12">#REF!</definedName>
    <definedName name="aa" localSheetId="5">#REF!</definedName>
    <definedName name="aa" localSheetId="13">#REF!</definedName>
    <definedName name="aa" localSheetId="6">#REF!</definedName>
    <definedName name="aa" localSheetId="14">#REF!</definedName>
    <definedName name="aa" localSheetId="7">#REF!</definedName>
    <definedName name="aa" localSheetId="15">#REF!</definedName>
    <definedName name="aa" localSheetId="8">#REF!</definedName>
    <definedName name="aa" localSheetId="9">#REF!</definedName>
    <definedName name="aa">#REF!</definedName>
    <definedName name="_xlnm.Print_Area" localSheetId="0">'Copertina RdC'!$A$1:$P$37</definedName>
    <definedName name="_xlnm.Print_Area" localSheetId="10">'Copertina REm'!$A$1:$P$37</definedName>
    <definedName name="_xlnm.Print_Area" localSheetId="11">'Tavola 1  REm'!$A$1:$I$27</definedName>
    <definedName name="_xlnm.Print_Area" localSheetId="1">'Tavola 1 RdC'!$A$1:$K$27</definedName>
    <definedName name="_xlnm.Print_Area" localSheetId="4">'Tavola 2 BIS RdC'!$A$1:$J$134</definedName>
    <definedName name="_xlnm.Print_Area" localSheetId="9">'Tavola 7 RdC'!$A$1:$H$38</definedName>
    <definedName name="Ateneo_area" localSheetId="10">#REF!</definedName>
    <definedName name="Ateneo_area" localSheetId="11">#REF!</definedName>
    <definedName name="Ateneo_area" localSheetId="1">#REF!</definedName>
    <definedName name="Ateneo_area" localSheetId="4">#REF!</definedName>
    <definedName name="Ateneo_area" localSheetId="3">#REF!</definedName>
    <definedName name="Ateneo_area" localSheetId="12">#REF!</definedName>
    <definedName name="Ateneo_area" localSheetId="5">#REF!</definedName>
    <definedName name="Ateneo_area" localSheetId="13">#REF!</definedName>
    <definedName name="Ateneo_area" localSheetId="6">#REF!</definedName>
    <definedName name="Ateneo_area" localSheetId="14">#REF!</definedName>
    <definedName name="Ateneo_area" localSheetId="7">#REF!</definedName>
    <definedName name="Ateneo_area" localSheetId="15">#REF!</definedName>
    <definedName name="Ateneo_area" localSheetId="8">#REF!</definedName>
    <definedName name="Ateneo_area" localSheetId="9">#REF!</definedName>
    <definedName name="Ateneo_area">#REF!</definedName>
    <definedName name="b" localSheetId="10">'[1]Stato civile'!#REF!</definedName>
    <definedName name="b" localSheetId="11">'[1]Stato civile'!#REF!</definedName>
    <definedName name="b" localSheetId="1">'[1]Stato civile'!#REF!</definedName>
    <definedName name="b" localSheetId="4">'[1]Stato civile'!#REF!</definedName>
    <definedName name="b" localSheetId="3">'[1]Stato civile'!#REF!</definedName>
    <definedName name="b" localSheetId="12">'[1]Stato civile'!#REF!</definedName>
    <definedName name="b" localSheetId="5">'[1]Stato civile'!#REF!</definedName>
    <definedName name="b" localSheetId="13">'[1]Stato civile'!#REF!</definedName>
    <definedName name="b" localSheetId="6">'[1]Stato civile'!#REF!</definedName>
    <definedName name="b" localSheetId="14">'[1]Stato civile'!#REF!</definedName>
    <definedName name="b" localSheetId="7">'[1]Stato civile'!#REF!</definedName>
    <definedName name="b" localSheetId="15">'[1]Stato civile'!#REF!</definedName>
    <definedName name="b" localSheetId="8">'[1]Stato civile'!#REF!</definedName>
    <definedName name="b" localSheetId="9">'[1]Stato civile'!#REF!</definedName>
    <definedName name="b">'[1]Stato civile'!#REF!</definedName>
    <definedName name="CLASETA_FPS" localSheetId="10">#REF!</definedName>
    <definedName name="CLASETA_FPS" localSheetId="11">#REF!</definedName>
    <definedName name="CLASETA_FPS" localSheetId="1">#REF!</definedName>
    <definedName name="CLASETA_FPS" localSheetId="4">#REF!</definedName>
    <definedName name="CLASETA_FPS" localSheetId="3">#REF!</definedName>
    <definedName name="CLASETA_FPS" localSheetId="12">#REF!</definedName>
    <definedName name="CLASETA_FPS" localSheetId="5">#REF!</definedName>
    <definedName name="CLASETA_FPS" localSheetId="13">#REF!</definedName>
    <definedName name="CLASETA_FPS" localSheetId="6">#REF!</definedName>
    <definedName name="CLASETA_FPS" localSheetId="14">#REF!</definedName>
    <definedName name="CLASETA_FPS" localSheetId="7">#REF!</definedName>
    <definedName name="CLASETA_FPS" localSheetId="15">#REF!</definedName>
    <definedName name="CLASETA_FPS" localSheetId="8">#REF!</definedName>
    <definedName name="CLASETA_FPS" localSheetId="9">#REF!</definedName>
    <definedName name="CLASETA_FPS">#REF!</definedName>
    <definedName name="CORSI_DI_LAUREA__N._COMPLESSIVO_DI_ANNUALITA__SUPERATE_FINO_ALL_ANNO_ACCADEMICO_1995_96" localSheetId="10">#REF!</definedName>
    <definedName name="CORSI_DI_LAUREA__N._COMPLESSIVO_DI_ANNUALITA__SUPERATE_FINO_ALL_ANNO_ACCADEMICO_1995_96" localSheetId="11">#REF!</definedName>
    <definedName name="CORSI_DI_LAUREA__N._COMPLESSIVO_DI_ANNUALITA__SUPERATE_FINO_ALL_ANNO_ACCADEMICO_1995_96" localSheetId="1">#REF!</definedName>
    <definedName name="CORSI_DI_LAUREA__N._COMPLESSIVO_DI_ANNUALITA__SUPERATE_FINO_ALL_ANNO_ACCADEMICO_1995_96" localSheetId="4">#REF!</definedName>
    <definedName name="CORSI_DI_LAUREA__N._COMPLESSIVO_DI_ANNUALITA__SUPERATE_FINO_ALL_ANNO_ACCADEMICO_1995_96" localSheetId="3">#REF!</definedName>
    <definedName name="CORSI_DI_LAUREA__N._COMPLESSIVO_DI_ANNUALITA__SUPERATE_FINO_ALL_ANNO_ACCADEMICO_1995_96" localSheetId="12">#REF!</definedName>
    <definedName name="CORSI_DI_LAUREA__N._COMPLESSIVO_DI_ANNUALITA__SUPERATE_FINO_ALL_ANNO_ACCADEMICO_1995_96" localSheetId="5">#REF!</definedName>
    <definedName name="CORSI_DI_LAUREA__N._COMPLESSIVO_DI_ANNUALITA__SUPERATE_FINO_ALL_ANNO_ACCADEMICO_1995_96" localSheetId="13">#REF!</definedName>
    <definedName name="CORSI_DI_LAUREA__N._COMPLESSIVO_DI_ANNUALITA__SUPERATE_FINO_ALL_ANNO_ACCADEMICO_1995_96" localSheetId="6">#REF!</definedName>
    <definedName name="CORSI_DI_LAUREA__N._COMPLESSIVO_DI_ANNUALITA__SUPERATE_FINO_ALL_ANNO_ACCADEMICO_1995_96" localSheetId="14">#REF!</definedName>
    <definedName name="CORSI_DI_LAUREA__N._COMPLESSIVO_DI_ANNUALITA__SUPERATE_FINO_ALL_ANNO_ACCADEMICO_1995_96" localSheetId="7">#REF!</definedName>
    <definedName name="CORSI_DI_LAUREA__N._COMPLESSIVO_DI_ANNUALITA__SUPERATE_FINO_ALL_ANNO_ACCADEMICO_1995_96" localSheetId="15">#REF!</definedName>
    <definedName name="CORSI_DI_LAUREA__N._COMPLESSIVO_DI_ANNUALITA__SUPERATE_FINO_ALL_ANNO_ACCADEMICO_1995_96" localSheetId="8">#REF!</definedName>
    <definedName name="CORSI_DI_LAUREA__N._COMPLESSIVO_DI_ANNUALITA__SUPERATE_FINO_ALL_ANNO_ACCADEMICO_1995_96" localSheetId="9">#REF!</definedName>
    <definedName name="CORSI_DI_LAUREA__N._COMPLESSIVO_DI_ANNUALITA__SUPERATE_FINO_ALL_ANNO_ACCADEMICO_1995_96">#REF!</definedName>
    <definedName name="D_ACCOLTE" localSheetId="10">#REF!</definedName>
    <definedName name="D_ACCOLTE">#REF!</definedName>
    <definedName name="D_PERVENUTE" localSheetId="10">#REF!</definedName>
    <definedName name="D_PERVENUTE">#REF!</definedName>
    <definedName name="DOMANDE" localSheetId="10">#REF!</definedName>
    <definedName name="DOMANDE" localSheetId="11">#REF!</definedName>
    <definedName name="DOMANDE" localSheetId="1">#REF!</definedName>
    <definedName name="DOMANDE" localSheetId="4">#REF!</definedName>
    <definedName name="DOMANDE" localSheetId="13">#REF!</definedName>
    <definedName name="DOMANDE" localSheetId="9">#REF!</definedName>
    <definedName name="DOMANDE">#REF!</definedName>
    <definedName name="DOMANDE_PER_DATA" localSheetId="10">#REF!</definedName>
    <definedName name="DOMANDE_PER_DATA">#REF!</definedName>
    <definedName name="NEW" localSheetId="10">#REF!</definedName>
    <definedName name="NEW" localSheetId="11">#REF!</definedName>
    <definedName name="NEW" localSheetId="1">#REF!</definedName>
    <definedName name="NEW" localSheetId="4">#REF!</definedName>
    <definedName name="NEW" localSheetId="5">#REF!</definedName>
    <definedName name="NEW" localSheetId="13">#REF!</definedName>
    <definedName name="NEW" localSheetId="8">#REF!</definedName>
    <definedName name="NEW" localSheetId="9">#REF!</definedName>
    <definedName name="NEW">#REF!</definedName>
    <definedName name="PAG_MESE" localSheetId="10">#REF!</definedName>
    <definedName name="PAG_MESE">#REF!</definedName>
    <definedName name="PIPPO" localSheetId="10">#REF!</definedName>
    <definedName name="PIPPO" localSheetId="11">#REF!</definedName>
    <definedName name="PIPPO" localSheetId="1">#REF!</definedName>
    <definedName name="PIPPO" localSheetId="4">#REF!</definedName>
    <definedName name="PIPPO" localSheetId="5">#REF!</definedName>
    <definedName name="PIPPO" localSheetId="13">#REF!</definedName>
    <definedName name="PIPPO" localSheetId="8">#REF!</definedName>
    <definedName name="PIPPO" localSheetId="9">#REF!</definedName>
    <definedName name="PIPPO">#REF!</definedName>
    <definedName name="RDC_REI" localSheetId="10">#REF!</definedName>
    <definedName name="RDC_REI">#REF!</definedName>
    <definedName name="SEXISTAT1" localSheetId="10">[1]Sesso!#REF!</definedName>
    <definedName name="SEXISTAT1" localSheetId="11">[1]Sesso!#REF!</definedName>
    <definedName name="SEXISTAT1" localSheetId="1">[1]Sesso!#REF!</definedName>
    <definedName name="SEXISTAT1" localSheetId="4">[1]Sesso!#REF!</definedName>
    <definedName name="SEXISTAT1" localSheetId="3">[1]Sesso!#REF!</definedName>
    <definedName name="SEXISTAT1" localSheetId="12">[1]Sesso!#REF!</definedName>
    <definedName name="SEXISTAT1" localSheetId="5">[1]Sesso!#REF!</definedName>
    <definedName name="SEXISTAT1" localSheetId="13">[1]Sesso!#REF!</definedName>
    <definedName name="SEXISTAT1" localSheetId="6">[1]Sesso!#REF!</definedName>
    <definedName name="SEXISTAT1" localSheetId="14">[1]Sesso!#REF!</definedName>
    <definedName name="SEXISTAT1" localSheetId="7">[1]Sesso!#REF!</definedName>
    <definedName name="SEXISTAT1" localSheetId="15">[1]Sesso!#REF!</definedName>
    <definedName name="SEXISTAT1" localSheetId="8">[1]Sesso!#REF!</definedName>
    <definedName name="SEXISTAT1" localSheetId="9">[1]Sesso!#REF!</definedName>
    <definedName name="SEXISTAT1">[1]Sesso!#REF!</definedName>
    <definedName name="STATCIV2" localSheetId="10">'[1]Stato civile'!#REF!</definedName>
    <definedName name="STATCIV2" localSheetId="11">'[1]Stato civile'!#REF!</definedName>
    <definedName name="STATCIV2" localSheetId="1">'[1]Stato civile'!#REF!</definedName>
    <definedName name="STATCIV2" localSheetId="4">'[1]Stato civile'!#REF!</definedName>
    <definedName name="STATCIV2" localSheetId="3">'[1]Stato civile'!#REF!</definedName>
    <definedName name="STATCIV2" localSheetId="12">'[1]Stato civile'!#REF!</definedName>
    <definedName name="STATCIV2" localSheetId="5">'[1]Stato civile'!#REF!</definedName>
    <definedName name="STATCIV2" localSheetId="13">'[1]Stato civile'!#REF!</definedName>
    <definedName name="STATCIV2" localSheetId="6">'[1]Stato civile'!#REF!</definedName>
    <definedName name="STATCIV2" localSheetId="14">'[1]Stato civile'!#REF!</definedName>
    <definedName name="STATCIV2" localSheetId="7">'[1]Stato civile'!#REF!</definedName>
    <definedName name="STATCIV2" localSheetId="15">'[1]Stato civile'!#REF!</definedName>
    <definedName name="STATCIV2" localSheetId="8">'[1]Stato civile'!#REF!</definedName>
    <definedName name="STATCIV2" localSheetId="9">'[1]Stato civile'!#REF!</definedName>
    <definedName name="STATCIV2">'[1]Stato civile'!#REF!</definedName>
    <definedName name="SUM_REI_DECGEN2019" localSheetId="10">#REF!</definedName>
    <definedName name="SUM_REI_DECGEN2019" localSheetId="11">#REF!</definedName>
    <definedName name="SUM_REI_DECGEN2019" localSheetId="12">#REF!</definedName>
    <definedName name="SUM_REI_DECGEN2019" localSheetId="13">#REF!</definedName>
    <definedName name="SUM_REI_DECGEN2019">#REF!</definedName>
    <definedName name="SUM_REI_DECLUGLIO" localSheetId="10">#REF!</definedName>
    <definedName name="SUM_REI_DECLUGLIO" localSheetId="11">#REF!</definedName>
    <definedName name="SUM_REI_DECLUGLIO" localSheetId="1">#REF!</definedName>
    <definedName name="SUM_REI_DECLUGLIO" localSheetId="4">#REF!</definedName>
    <definedName name="SUM_REI_DECLUGLIO" localSheetId="3">#REF!</definedName>
    <definedName name="SUM_REI_DECLUGLIO" localSheetId="12">#REF!</definedName>
    <definedName name="SUM_REI_DECLUGLIO" localSheetId="5">#REF!</definedName>
    <definedName name="SUM_REI_DECLUGLIO" localSheetId="13">#REF!</definedName>
    <definedName name="SUM_REI_DECLUGLIO" localSheetId="8">#REF!</definedName>
    <definedName name="SUM_REI_DECLUGLIO" localSheetId="9">#REF!</definedName>
    <definedName name="SUM_REI_DECLUGLIO">#REF!</definedName>
    <definedName name="SUM_REI_ETA_26032018" localSheetId="10">#REF!</definedName>
    <definedName name="SUM_REI_ETA_26032018" localSheetId="11">#REF!</definedName>
    <definedName name="SUM_REI_ETA_26032018" localSheetId="1">#REF!</definedName>
    <definedName name="SUM_REI_ETA_26032018" localSheetId="4">#REF!</definedName>
    <definedName name="SUM_REI_ETA_26032018" localSheetId="3">#REF!</definedName>
    <definedName name="SUM_REI_ETA_26032018" localSheetId="12">#REF!</definedName>
    <definedName name="SUM_REI_ETA_26032018" localSheetId="5">#REF!</definedName>
    <definedName name="SUM_REI_ETA_26032018" localSheetId="13">#REF!</definedName>
    <definedName name="SUM_REI_ETA_26032018" localSheetId="8">#REF!</definedName>
    <definedName name="SUM_REI_ETA_26032018" localSheetId="9">#REF!</definedName>
    <definedName name="SUM_REI_ETA_26032018">#REF!</definedName>
    <definedName name="SUM_REI_GEN2018GIU2019" localSheetId="10">#REF!</definedName>
    <definedName name="SUM_REI_GEN2018GIU2019" localSheetId="13">#REF!</definedName>
    <definedName name="SUM_REI_GEN2018GIU2019">#REF!</definedName>
    <definedName name="SUM_REI_GEN2018MAR2019" localSheetId="10">#REF!</definedName>
    <definedName name="SUM_REI_GEN2018MAR2019" localSheetId="13">#REF!</definedName>
    <definedName name="SUM_REI_GEN2018MAR2019">#REF!</definedName>
    <definedName name="SUM_REI_GENDIC2018" localSheetId="10">#REF!</definedName>
    <definedName name="SUM_REI_GENDIC2018" localSheetId="11">#REF!</definedName>
    <definedName name="SUM_REI_GENDIC2018" localSheetId="1">#REF!</definedName>
    <definedName name="SUM_REI_GENDIC2018" localSheetId="4">#REF!</definedName>
    <definedName name="SUM_REI_GENDIC2018" localSheetId="3">#REF!</definedName>
    <definedName name="SUM_REI_GENDIC2018" localSheetId="12">#REF!</definedName>
    <definedName name="SUM_REI_GENDIC2018" localSheetId="5">#REF!</definedName>
    <definedName name="SUM_REI_GENDIC2018" localSheetId="13">#REF!</definedName>
    <definedName name="SUM_REI_GENDIC2018" localSheetId="8">#REF!</definedName>
    <definedName name="SUM_REI_GENDIC2018" localSheetId="9">#REF!</definedName>
    <definedName name="SUM_REI_GENDIC2018">#REF!</definedName>
    <definedName name="SUM_REI_GENGIU2018" localSheetId="10">#REF!</definedName>
    <definedName name="SUM_REI_GENGIU2018" localSheetId="11">#REF!</definedName>
    <definedName name="SUM_REI_GENGIU2018" localSheetId="1">#REF!</definedName>
    <definedName name="SUM_REI_GENGIU2018" localSheetId="4">#REF!</definedName>
    <definedName name="SUM_REI_GENGIU2018" localSheetId="3">#REF!</definedName>
    <definedName name="SUM_REI_GENGIU2018" localSheetId="12">#REF!</definedName>
    <definedName name="SUM_REI_GENGIU2018" localSheetId="5">#REF!</definedName>
    <definedName name="SUM_REI_GENGIU2018" localSheetId="13">#REF!</definedName>
    <definedName name="SUM_REI_GENGIU2018" localSheetId="8">#REF!</definedName>
    <definedName name="SUM_REI_GENGIU2018" localSheetId="9">#REF!</definedName>
    <definedName name="SUM_REI_GENGIU2018">#REF!</definedName>
    <definedName name="SUM_REI_GENMAR2019" localSheetId="10">#REF!</definedName>
    <definedName name="SUM_REI_GENMAR2019" localSheetId="11">#REF!</definedName>
    <definedName name="SUM_REI_GENMAR2019" localSheetId="1">#REF!</definedName>
    <definedName name="SUM_REI_GENMAR2019" localSheetId="4">#REF!</definedName>
    <definedName name="SUM_REI_GENMAR2019" localSheetId="3">#REF!</definedName>
    <definedName name="SUM_REI_GENMAR2019" localSheetId="12">#REF!</definedName>
    <definedName name="SUM_REI_GENMAR2019" localSheetId="5">#REF!</definedName>
    <definedName name="SUM_REI_GENMAR2019" localSheetId="13">#REF!</definedName>
    <definedName name="SUM_REI_GENMAR2019" localSheetId="8">#REF!</definedName>
    <definedName name="SUM_REI_GENMAR2019" localSheetId="9">#REF!</definedName>
    <definedName name="SUM_REI_GENMAR2019">#REF!</definedName>
    <definedName name="SUM_REI_GENSET2018" localSheetId="10">#REF!</definedName>
    <definedName name="SUM_REI_GENSET2018" localSheetId="11">#REF!</definedName>
    <definedName name="SUM_REI_GENSET2018" localSheetId="1">#REF!</definedName>
    <definedName name="SUM_REI_GENSET2018" localSheetId="4">#REF!</definedName>
    <definedName name="SUM_REI_GENSET2018" localSheetId="3">#REF!</definedName>
    <definedName name="SUM_REI_GENSET2018" localSheetId="12">#REF!</definedName>
    <definedName name="SUM_REI_GENSET2018" localSheetId="5">#REF!</definedName>
    <definedName name="SUM_REI_GENSET2018" localSheetId="13">#REF!</definedName>
    <definedName name="SUM_REI_GENSET2018" localSheetId="8">#REF!</definedName>
    <definedName name="SUM_REI_GENSET2018" localSheetId="9">#REF!</definedName>
    <definedName name="SUM_REI_GENSET2018">#REF!</definedName>
    <definedName name="SUM_REI_IIITRIM2018" localSheetId="10">#REF!</definedName>
    <definedName name="SUM_REI_IIITRIM2018" localSheetId="11">#REF!</definedName>
    <definedName name="SUM_REI_IIITRIM2018" localSheetId="1">#REF!</definedName>
    <definedName name="SUM_REI_IIITRIM2018" localSheetId="4">#REF!</definedName>
    <definedName name="SUM_REI_IIITRIM2018" localSheetId="3">#REF!</definedName>
    <definedName name="SUM_REI_IIITRIM2018" localSheetId="12">#REF!</definedName>
    <definedName name="SUM_REI_IIITRIM2018" localSheetId="5">#REF!</definedName>
    <definedName name="SUM_REI_IIITRIM2018" localSheetId="13">#REF!</definedName>
    <definedName name="SUM_REI_IIITRIM2018" localSheetId="8">#REF!</definedName>
    <definedName name="SUM_REI_IIITRIM2018" localSheetId="9">#REF!</definedName>
    <definedName name="SUM_REI_IIITRIM2018">#REF!</definedName>
    <definedName name="SUM_REI_IITRIM2018" localSheetId="10">#REF!</definedName>
    <definedName name="SUM_REI_IITRIM2018" localSheetId="11">#REF!</definedName>
    <definedName name="SUM_REI_IITRIM2018" localSheetId="1">#REF!</definedName>
    <definedName name="SUM_REI_IITRIM2018" localSheetId="4">#REF!</definedName>
    <definedName name="SUM_REI_IITRIM2018" localSheetId="3">#REF!</definedName>
    <definedName name="SUM_REI_IITRIM2018" localSheetId="12">#REF!</definedName>
    <definedName name="SUM_REI_IITRIM2018" localSheetId="5">#REF!</definedName>
    <definedName name="SUM_REI_IITRIM2018" localSheetId="13">#REF!</definedName>
    <definedName name="SUM_REI_IITRIM2018" localSheetId="8">#REF!</definedName>
    <definedName name="SUM_REI_IITRIM2018" localSheetId="9">#REF!</definedName>
    <definedName name="SUM_REI_IITRIM2018">#REF!</definedName>
    <definedName name="SUM_REI_IITRIM2019" localSheetId="10">#REF!</definedName>
    <definedName name="SUM_REI_IITRIM2019" localSheetId="13">#REF!</definedName>
    <definedName name="SUM_REI_IITRIM2019">#REF!</definedName>
    <definedName name="SUM_REI_ISEM2018" localSheetId="10">#REF!</definedName>
    <definedName name="SUM_REI_ISEM2018" localSheetId="11">#REF!</definedName>
    <definedName name="SUM_REI_ISEM2018" localSheetId="1">#REF!</definedName>
    <definedName name="SUM_REI_ISEM2018" localSheetId="4">#REF!</definedName>
    <definedName name="SUM_REI_ISEM2018" localSheetId="3">#REF!</definedName>
    <definedName name="SUM_REI_ISEM2018" localSheetId="12">#REF!</definedName>
    <definedName name="SUM_REI_ISEM2018" localSheetId="5">#REF!</definedName>
    <definedName name="SUM_REI_ISEM2018" localSheetId="13">#REF!</definedName>
    <definedName name="SUM_REI_ISEM2018" localSheetId="8">#REF!</definedName>
    <definedName name="SUM_REI_ISEM2018" localSheetId="9">#REF!</definedName>
    <definedName name="SUM_REI_ISEM2018">#REF!</definedName>
    <definedName name="SUM_REI_ITRIM2018" localSheetId="10">#REF!</definedName>
    <definedName name="SUM_REI_ITRIM2018" localSheetId="13">#REF!</definedName>
    <definedName name="SUM_REI_ITRIM2018">#REF!</definedName>
    <definedName name="SUM_REI_ITRIM2018_OLD" localSheetId="10">#REF!</definedName>
    <definedName name="SUM_REI_ITRIM2018_OLD" localSheetId="11">#REF!</definedName>
    <definedName name="SUM_REI_ITRIM2018_OLD" localSheetId="1">#REF!</definedName>
    <definedName name="SUM_REI_ITRIM2018_OLD" localSheetId="4">#REF!</definedName>
    <definedName name="SUM_REI_ITRIM2018_OLD" localSheetId="5">#REF!</definedName>
    <definedName name="SUM_REI_ITRIM2018_OLD" localSheetId="13">#REF!</definedName>
    <definedName name="SUM_REI_ITRIM2018_OLD" localSheetId="8">#REF!</definedName>
    <definedName name="SUM_REI_ITRIM2018_OLD" localSheetId="9">#REF!</definedName>
    <definedName name="SUM_REI_ITRIM2018_OLD">#REF!</definedName>
    <definedName name="SUM_REI_ITRIM2019" localSheetId="10">#REF!</definedName>
    <definedName name="SUM_REI_ITRIM2019" localSheetId="13">#REF!</definedName>
    <definedName name="SUM_REI_ITRIM2019">#REF!</definedName>
    <definedName name="SUM_REI_IVTRIM2018" localSheetId="10">#REF!</definedName>
    <definedName name="SUM_REI_IVTRIM2018" localSheetId="11">#REF!</definedName>
    <definedName name="SUM_REI_IVTRIM2018" localSheetId="1">#REF!</definedName>
    <definedName name="SUM_REI_IVTRIM2018" localSheetId="4">#REF!</definedName>
    <definedName name="SUM_REI_IVTRIM2018" localSheetId="3">#REF!</definedName>
    <definedName name="SUM_REI_IVTRIM2018" localSheetId="12">#REF!</definedName>
    <definedName name="SUM_REI_IVTRIM2018" localSheetId="5">#REF!</definedName>
    <definedName name="SUM_REI_IVTRIM2018" localSheetId="13">#REF!</definedName>
    <definedName name="SUM_REI_IVTRIM2018" localSheetId="8">#REF!</definedName>
    <definedName name="SUM_REI_IVTRIM2018" localSheetId="9">#REF!</definedName>
    <definedName name="SUM_REI_IVTRIM2018">#REF!</definedName>
    <definedName name="SUM_REI_LUGDIC2018" localSheetId="10">#REF!</definedName>
    <definedName name="SUM_REI_LUGDIC2018" localSheetId="11">#REF!</definedName>
    <definedName name="SUM_REI_LUGDIC2018" localSheetId="1">#REF!</definedName>
    <definedName name="SUM_REI_LUGDIC2018" localSheetId="4">#REF!</definedName>
    <definedName name="SUM_REI_LUGDIC2018" localSheetId="3">#REF!</definedName>
    <definedName name="SUM_REI_LUGDIC2018" localSheetId="12">#REF!</definedName>
    <definedName name="SUM_REI_LUGDIC2018" localSheetId="5">#REF!</definedName>
    <definedName name="SUM_REI_LUGDIC2018" localSheetId="13">#REF!</definedName>
    <definedName name="SUM_REI_LUGDIC2018" localSheetId="8">#REF!</definedName>
    <definedName name="SUM_REI_LUGDIC2018" localSheetId="9">#REF!</definedName>
    <definedName name="SUM_REI_LUGDIC2018">#REF!</definedName>
    <definedName name="SUM_REI_MESIPAG" localSheetId="10">#REF!</definedName>
    <definedName name="SUM_REI_MESIPAG" localSheetId="13">#REF!</definedName>
    <definedName name="SUM_REI_MESIPAG">#REF!</definedName>
    <definedName name="SUM_RESI_MESIPAG" localSheetId="10">#REF!</definedName>
    <definedName name="SUM_RESI_MESIPAG" localSheetId="11">#REF!</definedName>
    <definedName name="SUM_RESI_MESIPAG" localSheetId="1">#REF!</definedName>
    <definedName name="SUM_RESI_MESIPAG" localSheetId="4">#REF!</definedName>
    <definedName name="SUM_RESI_MESIPAG" localSheetId="3">#REF!</definedName>
    <definedName name="SUM_RESI_MESIPAG" localSheetId="12">#REF!</definedName>
    <definedName name="SUM_RESI_MESIPAG" localSheetId="5">#REF!</definedName>
    <definedName name="SUM_RESI_MESIPAG" localSheetId="13">#REF!</definedName>
    <definedName name="SUM_RESI_MESIPAG" localSheetId="8">#REF!</definedName>
    <definedName name="SUM_RESI_MESIPAG" localSheetId="9">#REF!</definedName>
    <definedName name="SUM_RESI_MESIPAG">#REF!</definedName>
    <definedName name="Tavola2BIS" localSheetId="10">#REF!</definedName>
    <definedName name="Tavola2BIS" localSheetId="13">#REF!</definedName>
    <definedName name="Tavola2BIS">#REF!</definedName>
    <definedName name="_xlnm.Print_Titles" localSheetId="2">'Tavola 1 BIS RdC'!$2:$3</definedName>
    <definedName name="_xlnm.Print_Titles" localSheetId="4">'Tavola 2 BIS RdC'!$2:$3</definedName>
    <definedName name="TOT" localSheetId="10">#REF!</definedName>
    <definedName name="TOT" localSheetId="11">#REF!</definedName>
    <definedName name="TOT" localSheetId="1">#REF!</definedName>
    <definedName name="TOT" localSheetId="4">#REF!</definedName>
    <definedName name="TOT" localSheetId="3">#REF!</definedName>
    <definedName name="TOT" localSheetId="12">#REF!</definedName>
    <definedName name="TOT" localSheetId="5">#REF!</definedName>
    <definedName name="TOT" localSheetId="13">#REF!</definedName>
    <definedName name="TOT" localSheetId="7">#REF!</definedName>
    <definedName name="TOT" localSheetId="15">#REF!</definedName>
    <definedName name="TOT" localSheetId="8">#REF!</definedName>
    <definedName name="TOT" localSheetId="9">#REF!</definedName>
    <definedName name="TO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28" l="1"/>
  <c r="E35" i="28" l="1"/>
  <c r="B35" i="28"/>
  <c r="E34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</calcChain>
</file>

<file path=xl/sharedStrings.xml><?xml version="1.0" encoding="utf-8"?>
<sst xmlns="http://schemas.openxmlformats.org/spreadsheetml/2006/main" count="612" uniqueCount="234">
  <si>
    <t>Piemonte</t>
  </si>
  <si>
    <t>Valle d'Aosta/Vallée d'Aoste</t>
  </si>
  <si>
    <t>Lombardia</t>
  </si>
  <si>
    <t>Trentino-Alto Adige/Südtirol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</si>
  <si>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</si>
  <si>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</si>
  <si>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</si>
  <si>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</si>
  <si>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</si>
  <si>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</si>
  <si>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</si>
  <si>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</si>
  <si>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</si>
  <si>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</si>
  <si>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</si>
  <si>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</si>
  <si>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</si>
  <si>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</si>
  <si>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</si>
  <si>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</si>
  <si>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Regione e Area geografica</t>
  </si>
  <si>
    <t>Totale</t>
  </si>
  <si>
    <t>Italia</t>
  </si>
  <si>
    <t>Nord</t>
  </si>
  <si>
    <t>Centro</t>
  </si>
  <si>
    <t>Sud e Isole</t>
  </si>
  <si>
    <t>Accolte</t>
  </si>
  <si>
    <t>In lavorazione</t>
  </si>
  <si>
    <t>Respinte/Cancellate</t>
  </si>
  <si>
    <t>Valori assoluti</t>
  </si>
  <si>
    <t>Numero nuclei</t>
  </si>
  <si>
    <t>Numero persone coinvolte</t>
  </si>
  <si>
    <t>Numero componenti nucleo</t>
  </si>
  <si>
    <t>Numero persone
coinvolte</t>
  </si>
  <si>
    <t>Nuclei con presenza di minori</t>
  </si>
  <si>
    <t>6 e più</t>
  </si>
  <si>
    <t>Nuclei senza presenza di minori</t>
  </si>
  <si>
    <t>Nuclei con presenza di disabili</t>
  </si>
  <si>
    <t>Nuclei senza presenza di disabili</t>
  </si>
  <si>
    <t>Reddito di Cittadinanza</t>
  </si>
  <si>
    <t>Pensione di Cittadinanza</t>
  </si>
  <si>
    <t>Importo medio mensile</t>
  </si>
  <si>
    <t xml:space="preserve"> %</t>
  </si>
  <si>
    <t>%</t>
  </si>
  <si>
    <t>Mese</t>
  </si>
  <si>
    <t>Importo totale erogato</t>
  </si>
  <si>
    <t>Importo medio erogato</t>
  </si>
  <si>
    <t>ITALIA</t>
  </si>
  <si>
    <t>Percettori di ReI</t>
  </si>
  <si>
    <t xml:space="preserve">Numero
nuclei </t>
  </si>
  <si>
    <t>Gennaio 2018</t>
  </si>
  <si>
    <t>Febbraio 2018</t>
  </si>
  <si>
    <t>Marzo 2018</t>
  </si>
  <si>
    <t>Aprile 2018</t>
  </si>
  <si>
    <t>Maggio 2018</t>
  </si>
  <si>
    <t>Giugno 2018</t>
  </si>
  <si>
    <t>Luglio 2018</t>
  </si>
  <si>
    <t>Media nuclei beneficiari</t>
  </si>
  <si>
    <t>Numero 
nuclei</t>
  </si>
  <si>
    <t>Importo 
medio 
mensile</t>
  </si>
  <si>
    <t>Aprile 2019</t>
  </si>
  <si>
    <t>Maggio 2019</t>
  </si>
  <si>
    <t>Giugno 2019</t>
  </si>
  <si>
    <t>Luglio 2019</t>
  </si>
  <si>
    <t>Agosto 2018</t>
  </si>
  <si>
    <t>Settembre 2018</t>
  </si>
  <si>
    <t>Ottobre 2018</t>
  </si>
  <si>
    <t>Novembre 2018</t>
  </si>
  <si>
    <t>Dicembre 2018</t>
  </si>
  <si>
    <t>Gennaio 2019</t>
  </si>
  <si>
    <t>Febbraio 2019</t>
  </si>
  <si>
    <t>Marzo 2019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</si>
  <si>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</si>
  <si>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</si>
  <si>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</si>
  <si>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</si>
  <si>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</si>
  <si>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</si>
  <si>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</si>
  <si>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</si>
  <si>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</si>
  <si>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</si>
  <si>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</si>
  <si>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</si>
  <si>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</si>
  <si>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</si>
  <si>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</si>
  <si>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</si>
  <si>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</si>
  <si>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Monza-Brianza</t>
  </si>
  <si>
    <t>Pavia</t>
  </si>
  <si>
    <t>Sondrio</t>
  </si>
  <si>
    <t>Varese</t>
  </si>
  <si>
    <t>Bolzano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</si>
  <si>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</si>
  <si>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</si>
  <si>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</si>
  <si>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</si>
  <si>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</si>
  <si>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</si>
  <si>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</si>
  <si>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</si>
  <si>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</si>
  <si>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</si>
  <si>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</si>
  <si>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</si>
  <si>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</si>
  <si>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</si>
  <si>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</si>
  <si>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</si>
  <si>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Bologna</t>
  </si>
  <si>
    <t>Ferrara</t>
  </si>
  <si>
    <t>Forli-Cesena</t>
  </si>
  <si>
    <t>Modena</t>
  </si>
  <si>
    <t>Parma</t>
  </si>
  <si>
    <t>Piacenza</t>
  </si>
  <si>
    <t>Ravenna</t>
  </si>
  <si>
    <t>Reggio Emilia</t>
  </si>
  <si>
    <t>Rimini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</si>
  <si>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</si>
  <si>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</si>
  <si>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</si>
  <si>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</si>
  <si>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</si>
  <si>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</si>
  <si>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</si>
  <si>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</si>
  <si>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</si>
  <si>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</si>
  <si>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</si>
  <si>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</si>
  <si>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</si>
  <si>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</si>
  <si>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Fermo</t>
  </si>
  <si>
    <t>Macerata</t>
  </si>
  <si>
    <t>Pesaro-Urbino</t>
  </si>
  <si>
    <t>Frosinone</t>
  </si>
  <si>
    <t>Latina</t>
  </si>
  <si>
    <t>Rieti</t>
  </si>
  <si>
    <t>Roma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</si>
  <si>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</si>
  <si>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</si>
  <si>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</si>
  <si>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</si>
  <si>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</si>
  <si>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</si>
  <si>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</si>
  <si>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</si>
  <si>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</si>
  <si>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</si>
  <si>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</si>
  <si>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</si>
  <si>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</si>
  <si>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</si>
  <si>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</si>
  <si>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</si>
  <si>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</si>
  <si>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</si>
  <si>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</si>
  <si>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</si>
  <si>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</si>
  <si>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Crotone</t>
  </si>
  <si>
    <t>Reggio Calabria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</si>
  <si>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</si>
  <si>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</si>
  <si>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</si>
  <si>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</si>
  <si>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</si>
  <si>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</si>
  <si>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</si>
  <si>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</si>
  <si>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</si>
  <si>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</si>
  <si>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</si>
  <si>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Carbonia-Iglesias</t>
  </si>
  <si>
    <t>Medio-Campidano</t>
  </si>
  <si>
    <t>Nuoro</t>
  </si>
  <si>
    <t>Ogliastra</t>
  </si>
  <si>
    <t>Olbia-Tempio</t>
  </si>
  <si>
    <t>Oristano</t>
  </si>
  <si>
    <t>Sassari</t>
  </si>
  <si>
    <t>Agosto 2019</t>
  </si>
  <si>
    <t>Cittadino italiano</t>
  </si>
  <si>
    <t>Cittadino europeo</t>
  </si>
  <si>
    <t>Cittadino extracomunitario in possesso di permesso di soggiorno UE</t>
  </si>
  <si>
    <t>Familiari delle precedenti categorie</t>
  </si>
  <si>
    <t>Settembre 2019</t>
  </si>
  <si>
    <t>Regione e 
Area geografica</t>
  </si>
  <si>
    <t>di cui Decadute</t>
  </si>
  <si>
    <t>Ottobre 2019</t>
  </si>
  <si>
    <t>Cittadinanza del richiedente</t>
  </si>
  <si>
    <t>Regione e Provincia</t>
  </si>
  <si>
    <t>Novembre 2019</t>
  </si>
  <si>
    <t>Regione e
Provincia</t>
  </si>
  <si>
    <t/>
  </si>
  <si>
    <t>Classe di importo percepito (in euro)</t>
  </si>
  <si>
    <t xml:space="preserve">Fino a 200,00 </t>
  </si>
  <si>
    <t>200,01 - 400,00</t>
  </si>
  <si>
    <t>400,01 - 600,00</t>
  </si>
  <si>
    <t>600,01 - 800,00</t>
  </si>
  <si>
    <t>800,01 - 1.000,00</t>
  </si>
  <si>
    <t>1.000,01 - 1.200,00</t>
  </si>
  <si>
    <t xml:space="preserve">Oltre 1.200,00 </t>
  </si>
  <si>
    <t>Dicembre 2019</t>
  </si>
  <si>
    <t>Percettori di RdC/PdC</t>
  </si>
  <si>
    <t>Gennaio 2020</t>
  </si>
  <si>
    <t>Barletta-Andria-Trani</t>
  </si>
  <si>
    <t>Febbraio 2020</t>
  </si>
  <si>
    <t>Marzo 2020</t>
  </si>
  <si>
    <t>Numero nuclei con almeno un pagamento
(*)</t>
  </si>
  <si>
    <t>(*): Si tratta del numero dei nuclei che hanno percepito almeno una mensilità di RdC/PdC nell'anno.</t>
  </si>
  <si>
    <t>L'analisi di questi nuclei è disponibile nell'Osservatorio online-sezione dati navigabili (https://www.inps.it/webidentity/banchedatistatistiche/redcit/index.jsp)</t>
  </si>
  <si>
    <t>Aprile 2020</t>
  </si>
  <si>
    <t>Maggio 2020</t>
  </si>
  <si>
    <t>-</t>
  </si>
  <si>
    <t>Giugno 2020</t>
  </si>
  <si>
    <t>Maggio</t>
  </si>
  <si>
    <t>Giugno</t>
  </si>
  <si>
    <t>Nuclei richiedenti</t>
  </si>
  <si>
    <t>Nuclei percettori</t>
  </si>
  <si>
    <r>
      <t xml:space="preserve">Tavola 1.1  - Numero nuclei richiedenti Rdc/PdC per esito domanda e regione 
</t>
    </r>
    <r>
      <rPr>
        <sz val="10"/>
        <rFont val="Verdana"/>
        <family val="2"/>
      </rPr>
      <t>(Aprile 2019 - Giugno 2020)</t>
    </r>
  </si>
  <si>
    <r>
      <t xml:space="preserve">Tavola 1.1 bis  -  Nuclei richiedenti di RdC/PdC per provincia ed esito della domanda
</t>
    </r>
    <r>
      <rPr>
        <sz val="8"/>
        <rFont val="Verdana"/>
        <family val="2"/>
      </rPr>
      <t>(Aprile 2019 - Giugno 2020)</t>
    </r>
    <r>
      <rPr>
        <b/>
        <sz val="8"/>
        <rFont val="Verdana"/>
        <family val="2"/>
      </rPr>
      <t xml:space="preserve">
</t>
    </r>
  </si>
  <si>
    <r>
      <t xml:space="preserve">Tavola 1.2  -  Nuclei percettori di Rdc/PdC al netto dei decaduti dal diritto per regione e tipologia della prestazione
</t>
    </r>
    <r>
      <rPr>
        <sz val="10"/>
        <rFont val="Verdana"/>
        <family val="2"/>
      </rPr>
      <t>(Aprile 2019 - Giugno 2020)</t>
    </r>
    <r>
      <rPr>
        <b/>
        <sz val="10"/>
        <rFont val="Verdana"/>
        <family val="2"/>
      </rPr>
      <t xml:space="preserve">
</t>
    </r>
  </si>
  <si>
    <r>
      <t xml:space="preserve">Tavola 1.2 bis  -  Nuclei percettori di RdC/PdC  al netto dei decaduti dal diritto per provincia e tipologia della prestazione
</t>
    </r>
    <r>
      <rPr>
        <sz val="8"/>
        <rFont val="Verdana"/>
        <family val="2"/>
      </rPr>
      <t>(Aprile 2019 - Giugno 2020)</t>
    </r>
    <r>
      <rPr>
        <b/>
        <sz val="8"/>
        <rFont val="Verdana"/>
        <family val="2"/>
      </rPr>
      <t xml:space="preserve">
</t>
    </r>
  </si>
  <si>
    <r>
      <t xml:space="preserve">Tavola 1.3  -  Nuclei percettori di RdC/PdC al netto dei decaduti dal diritto per cittadinanza del richiedente e tipologia di prestazione 
</t>
    </r>
    <r>
      <rPr>
        <sz val="10"/>
        <rFont val="Verdana"/>
        <family val="2"/>
      </rPr>
      <t>(Aprile 2019 - Giugno 2020)</t>
    </r>
    <r>
      <rPr>
        <b/>
        <sz val="10"/>
        <rFont val="Verdana"/>
        <family val="2"/>
      </rPr>
      <t xml:space="preserve">
</t>
    </r>
  </si>
  <si>
    <r>
      <t xml:space="preserve">Tavola 1.4  - Nuclei percettori di Rdc/PdC al netto dei decaduti dal diritto per numero componenti e indicazione della presenza di minori 
</t>
    </r>
    <r>
      <rPr>
        <sz val="10"/>
        <rFont val="Verdana"/>
        <family val="2"/>
      </rPr>
      <t>(Aprile 2019 - Giugno 2020)</t>
    </r>
    <r>
      <rPr>
        <b/>
        <sz val="10"/>
        <rFont val="Verdana"/>
        <family val="2"/>
      </rPr>
      <t xml:space="preserve">
</t>
    </r>
  </si>
  <si>
    <r>
      <t xml:space="preserve">Tavola 1.5  - Nuclei percettori di Rdc/PdC al netto dei decaduti dal diritto per numero componenti e indicazione della presenza di disabili 
</t>
    </r>
    <r>
      <rPr>
        <sz val="10"/>
        <rFont val="Verdana"/>
        <family val="2"/>
      </rPr>
      <t>(Aprile 2019 - Giugno 2020)</t>
    </r>
    <r>
      <rPr>
        <b/>
        <sz val="10"/>
        <rFont val="Verdana"/>
        <family val="2"/>
      </rPr>
      <t xml:space="preserve">
</t>
    </r>
  </si>
  <si>
    <r>
      <t xml:space="preserve">Tavola 1.6  - Nuclei percettori di RdC/PdC al netto dei decaduti dal diritto per classi di importo percepito e numero componenti il nucleo
</t>
    </r>
    <r>
      <rPr>
        <sz val="10"/>
        <rFont val="Verdana"/>
        <family val="2"/>
      </rPr>
      <t xml:space="preserve">(Aprile 2019 - Giugno 2020)
</t>
    </r>
    <r>
      <rPr>
        <b/>
        <sz val="10"/>
        <rFont val="Verdana"/>
        <family val="2"/>
      </rPr>
      <t xml:space="preserve">
</t>
    </r>
  </si>
  <si>
    <r>
      <t xml:space="preserve">Tavola 1.7 - Nuclei percettori di ReI e RdC/Pdc e importi erogati - dati mensili
</t>
    </r>
    <r>
      <rPr>
        <sz val="10"/>
        <rFont val="Verdana"/>
        <family val="2"/>
      </rPr>
      <t>(Aprile 2019 - Giugno 2020)</t>
    </r>
  </si>
  <si>
    <t>Tavola 2.1  - Numero nuclei richiedenti Reddito di Emergenza per esito domanda e regione al 30 giugno 2020</t>
  </si>
  <si>
    <t xml:space="preserve">Tavola 2.2  -  Nuclei richiedenti e percettori di Reddito di Emergenza per regione e mese di competenza
</t>
  </si>
  <si>
    <t xml:space="preserve">Tavola 2.3  -  Nuclei percettori di reddito di Emergenza per regione con almeno un pagamento al 30 giugno 2020
</t>
  </si>
  <si>
    <t xml:space="preserve">Tavola 2.4  - Nuclei percettori di Reddito di Emergenza con almeno un pagamento per numero componenti e indicazione della presenza di minori al 30 giugno 2020
</t>
  </si>
  <si>
    <t xml:space="preserve">Tavola 2.5  - Nuclei percettori di Reddito di Emergenza con almeno un pagamento per numero componenti e indicazione della presenza di disabili al 30 giugno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</si>
</sst>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0.0%"/>
    <numFmt numFmtId="168" formatCode="_-[$€]\ * #,##0.00_-;\-[$€]\ * #,##0.00_-;_-[$€]\ * &quot;-&quot;??_-;_-@_-"/>
    <numFmt numFmtId="169" formatCode="#,##0;\-\ #,##0;_-\ &quot;- &quot;"/>
    <numFmt numFmtId="170" formatCode="0.0"/>
    <numFmt numFmtId="171" formatCode="_-* #,##0.0_-;\-* #,##0.0_-;_-* &quot;-&quot;??_-;_-@_-"/>
    <numFmt numFmtId="172" formatCode="_-&quot;L.&quot;\ * #,##0_-;\-&quot;L.&quot;\ * #,##0_-;_-&quot;L.&quot;\ * &quot;-&quot;_-;_-@_-"/>
    <numFmt numFmtId="175" formatCode="_-* #,##0.00000_-;\-* #,##0.0000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8"/>
      <color theme="1"/>
      <name val="Verdana"/>
      <family val="2"/>
    </font>
    <font>
      <sz val="10"/>
      <color indexed="72"/>
      <name val="MS Sans Serif"/>
      <family val="2"/>
    </font>
    <font>
      <sz val="11"/>
      <color indexed="8"/>
      <name val="Calibri"/>
      <family val="2"/>
    </font>
    <font>
      <i/>
      <sz val="10"/>
      <color theme="1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i/>
      <sz val="8"/>
      <color theme="1"/>
      <name val="Verdana"/>
      <family val="2"/>
    </font>
    <font>
      <i/>
      <sz val="8"/>
      <name val="Verdana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color theme="1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25">
    <xf numFmtId="0" fontId="0" fillId="0" borderId="0"/>
    <xf numFmtId="0" fontId="1" fillId="0" borderId="0"/>
    <xf numFmtId="0" fontId="5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5" applyNumberFormat="0" applyAlignment="0" applyProtection="0"/>
    <xf numFmtId="0" fontId="33" fillId="25" borderId="16" applyNumberFormat="0" applyAlignment="0" applyProtection="0"/>
    <xf numFmtId="0" fontId="34" fillId="25" borderId="15" applyNumberFormat="0" applyAlignment="0" applyProtection="0"/>
    <xf numFmtId="0" fontId="35" fillId="0" borderId="17" applyNumberFormat="0" applyFill="0" applyAlignment="0" applyProtection="0"/>
    <xf numFmtId="0" fontId="36" fillId="26" borderId="18" applyNumberFormat="0" applyAlignment="0" applyProtection="0"/>
    <xf numFmtId="0" fontId="37" fillId="0" borderId="0" applyNumberFormat="0" applyFill="0" applyBorder="0" applyAlignment="0" applyProtection="0"/>
    <xf numFmtId="0" fontId="1" fillId="2" borderId="9" applyNumberFormat="0" applyFont="0" applyAlignment="0" applyProtection="0"/>
    <xf numFmtId="0" fontId="38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39" fillId="2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/>
    <xf numFmtId="0" fontId="5" fillId="0" borderId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9">
    <xf numFmtId="0" fontId="0" fillId="0" borderId="0" xfId="0"/>
    <xf numFmtId="0" fontId="3" fillId="0" borderId="0" xfId="1" applyFont="1"/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2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9" fillId="0" borderId="0" xfId="1" applyFont="1"/>
    <xf numFmtId="0" fontId="3" fillId="0" borderId="0" xfId="30" applyFont="1" applyFill="1"/>
    <xf numFmtId="0" fontId="3" fillId="0" borderId="0" xfId="30" applyFont="1"/>
    <xf numFmtId="0" fontId="4" fillId="0" borderId="1" xfId="30" applyFont="1" applyFill="1" applyBorder="1" applyAlignment="1">
      <alignment horizontal="center" vertical="center" wrapText="1"/>
    </xf>
    <xf numFmtId="165" fontId="4" fillId="0" borderId="0" xfId="3" applyFont="1" applyFill="1" applyBorder="1" applyAlignment="1">
      <alignment vertical="center" wrapText="1"/>
    </xf>
    <xf numFmtId="9" fontId="3" fillId="0" borderId="0" xfId="4" applyNumberFormat="1" applyFont="1"/>
    <xf numFmtId="0" fontId="9" fillId="0" borderId="0" xfId="30" applyFont="1"/>
    <xf numFmtId="166" fontId="3" fillId="0" borderId="0" xfId="3" applyNumberFormat="1" applyFont="1"/>
    <xf numFmtId="166" fontId="3" fillId="0" borderId="0" xfId="30" applyNumberFormat="1" applyFont="1"/>
    <xf numFmtId="170" fontId="3" fillId="0" borderId="0" xfId="30" applyNumberFormat="1" applyFont="1"/>
    <xf numFmtId="0" fontId="4" fillId="0" borderId="4" xfId="30" applyFont="1" applyFill="1" applyBorder="1" applyAlignment="1">
      <alignment vertical="center" wrapText="1"/>
    </xf>
    <xf numFmtId="0" fontId="1" fillId="0" borderId="0" xfId="30" applyBorder="1"/>
    <xf numFmtId="0" fontId="4" fillId="0" borderId="4" xfId="30" applyFont="1" applyFill="1" applyBorder="1" applyAlignment="1">
      <alignment horizontal="center" vertical="center" wrapText="1"/>
    </xf>
    <xf numFmtId="0" fontId="4" fillId="0" borderId="0" xfId="30" applyFont="1" applyFill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center" wrapText="1"/>
    </xf>
    <xf numFmtId="166" fontId="4" fillId="0" borderId="0" xfId="3" applyNumberFormat="1" applyFont="1" applyFill="1" applyBorder="1" applyAlignment="1">
      <alignment horizontal="center" vertical="center" wrapText="1"/>
    </xf>
    <xf numFmtId="9" fontId="1" fillId="0" borderId="0" xfId="4" applyFont="1" applyBorder="1"/>
    <xf numFmtId="165" fontId="1" fillId="0" borderId="0" xfId="30" applyNumberFormat="1" applyBorder="1"/>
    <xf numFmtId="0" fontId="7" fillId="0" borderId="0" xfId="2" applyFont="1" applyBorder="1" applyAlignment="1">
      <alignment vertical="center" wrapText="1"/>
    </xf>
    <xf numFmtId="166" fontId="7" fillId="0" borderId="0" xfId="3" applyNumberFormat="1" applyFont="1" applyFill="1" applyBorder="1" applyAlignment="1">
      <alignment horizontal="center" vertical="center" wrapText="1"/>
    </xf>
    <xf numFmtId="165" fontId="7" fillId="0" borderId="0" xfId="3" applyFont="1" applyFill="1" applyBorder="1" applyAlignment="1">
      <alignment vertical="center" wrapText="1"/>
    </xf>
    <xf numFmtId="166" fontId="1" fillId="0" borderId="0" xfId="30" applyNumberFormat="1" applyBorder="1"/>
    <xf numFmtId="0" fontId="7" fillId="0" borderId="1" xfId="2" applyFont="1" applyBorder="1" applyAlignment="1">
      <alignment vertical="center" wrapText="1"/>
    </xf>
    <xf numFmtId="166" fontId="7" fillId="0" borderId="1" xfId="3" applyNumberFormat="1" applyFont="1" applyFill="1" applyBorder="1" applyAlignment="1">
      <alignment horizontal="center" vertical="center" wrapText="1"/>
    </xf>
    <xf numFmtId="165" fontId="7" fillId="0" borderId="1" xfId="3" applyFont="1" applyFill="1" applyBorder="1" applyAlignment="1">
      <alignment vertical="center" wrapText="1"/>
    </xf>
    <xf numFmtId="0" fontId="12" fillId="0" borderId="0" xfId="30" applyFont="1" applyBorder="1"/>
    <xf numFmtId="0" fontId="1" fillId="0" borderId="0" xfId="36" applyBorder="1"/>
    <xf numFmtId="0" fontId="4" fillId="0" borderId="4" xfId="36" applyFont="1" applyFill="1" applyBorder="1" applyAlignment="1">
      <alignment horizontal="center" vertical="center" wrapText="1"/>
    </xf>
    <xf numFmtId="0" fontId="4" fillId="0" borderId="0" xfId="36" applyFont="1" applyFill="1" applyBorder="1" applyAlignment="1">
      <alignment horizontal="center" vertical="top" wrapText="1"/>
    </xf>
    <xf numFmtId="0" fontId="12" fillId="0" borderId="0" xfId="36" applyFont="1" applyBorder="1"/>
    <xf numFmtId="166" fontId="1" fillId="0" borderId="0" xfId="36" applyNumberFormat="1" applyBorder="1"/>
    <xf numFmtId="0" fontId="4" fillId="0" borderId="0" xfId="30" applyFont="1" applyFill="1" applyBorder="1" applyAlignment="1">
      <alignment horizontal="center" vertical="center" wrapText="1"/>
    </xf>
    <xf numFmtId="0" fontId="13" fillId="0" borderId="0" xfId="30" applyFont="1" applyFill="1" applyBorder="1" applyAlignment="1">
      <alignment horizontal="left" vertical="center" wrapText="1"/>
    </xf>
    <xf numFmtId="0" fontId="7" fillId="0" borderId="0" xfId="30" applyFont="1" applyFill="1" applyBorder="1" applyAlignment="1">
      <alignment horizontal="left" vertical="center" wrapText="1"/>
    </xf>
    <xf numFmtId="165" fontId="4" fillId="0" borderId="0" xfId="44" applyFont="1" applyFill="1" applyBorder="1" applyAlignment="1">
      <alignment horizontal="center" vertical="center" wrapText="1"/>
    </xf>
    <xf numFmtId="166" fontId="4" fillId="0" borderId="0" xfId="44" applyNumberFormat="1" applyFont="1" applyFill="1" applyBorder="1" applyAlignment="1">
      <alignment horizontal="center" vertical="center" wrapText="1"/>
    </xf>
    <xf numFmtId="166" fontId="2" fillId="0" borderId="0" xfId="44" applyNumberFormat="1" applyFont="1" applyFill="1" applyBorder="1" applyAlignment="1">
      <alignment horizontal="center" vertical="center" wrapText="1"/>
    </xf>
    <xf numFmtId="165" fontId="2" fillId="0" borderId="0" xfId="44" applyFont="1" applyFill="1" applyBorder="1" applyAlignment="1">
      <alignment horizontal="center" vertical="center" wrapText="1"/>
    </xf>
    <xf numFmtId="0" fontId="7" fillId="0" borderId="1" xfId="30" applyFont="1" applyFill="1" applyBorder="1" applyAlignment="1">
      <alignment horizontal="left" vertical="center" wrapText="1"/>
    </xf>
    <xf numFmtId="166" fontId="2" fillId="0" borderId="1" xfId="44" applyNumberFormat="1" applyFont="1" applyFill="1" applyBorder="1" applyAlignment="1">
      <alignment horizontal="center" vertical="center" wrapText="1"/>
    </xf>
    <xf numFmtId="165" fontId="2" fillId="0" borderId="1" xfId="44" applyFont="1" applyFill="1" applyBorder="1" applyAlignment="1">
      <alignment horizontal="center" vertical="center" wrapText="1"/>
    </xf>
    <xf numFmtId="0" fontId="3" fillId="0" borderId="0" xfId="30" applyFont="1" applyAlignment="1">
      <alignment vertical="center"/>
    </xf>
    <xf numFmtId="0" fontId="9" fillId="0" borderId="0" xfId="30" applyFont="1" applyAlignment="1">
      <alignment vertical="center"/>
    </xf>
    <xf numFmtId="0" fontId="5" fillId="0" borderId="0" xfId="2" applyAlignment="1">
      <alignment vertical="center"/>
    </xf>
    <xf numFmtId="17" fontId="4" fillId="0" borderId="1" xfId="2" quotePrefix="1" applyNumberFormat="1" applyFont="1" applyBorder="1" applyAlignment="1">
      <alignment vertical="center"/>
    </xf>
    <xf numFmtId="0" fontId="4" fillId="0" borderId="1" xfId="30" applyFont="1" applyFill="1" applyBorder="1" applyAlignment="1">
      <alignment horizontal="center" vertical="center" wrapText="1"/>
    </xf>
    <xf numFmtId="0" fontId="1" fillId="0" borderId="0" xfId="30" applyBorder="1" applyAlignment="1">
      <alignment horizontal="center" vertical="center"/>
    </xf>
    <xf numFmtId="166" fontId="4" fillId="0" borderId="0" xfId="44" applyNumberFormat="1" applyFont="1" applyBorder="1" applyAlignment="1">
      <alignment horizontal="center" vertical="center" wrapText="1"/>
    </xf>
    <xf numFmtId="166" fontId="4" fillId="0" borderId="0" xfId="44" applyNumberFormat="1" applyFont="1" applyFill="1" applyBorder="1" applyAlignment="1">
      <alignment vertical="center" wrapText="1"/>
    </xf>
    <xf numFmtId="166" fontId="7" fillId="0" borderId="1" xfId="44" applyNumberFormat="1" applyFont="1" applyBorder="1" applyAlignment="1">
      <alignment vertical="center" wrapText="1"/>
    </xf>
    <xf numFmtId="166" fontId="7" fillId="0" borderId="1" xfId="44" applyNumberFormat="1" applyFont="1" applyFill="1" applyBorder="1" applyAlignment="1">
      <alignment horizontal="center" vertical="center" wrapText="1"/>
    </xf>
    <xf numFmtId="166" fontId="7" fillId="0" borderId="1" xfId="44" applyNumberFormat="1" applyFont="1" applyFill="1" applyBorder="1" applyAlignment="1">
      <alignment vertical="center" wrapText="1"/>
    </xf>
    <xf numFmtId="9" fontId="3" fillId="0" borderId="0" xfId="47" applyFont="1"/>
    <xf numFmtId="166" fontId="3" fillId="0" borderId="0" xfId="1" applyNumberFormat="1" applyFont="1"/>
    <xf numFmtId="17" fontId="4" fillId="0" borderId="0" xfId="2" quotePrefix="1" applyNumberFormat="1" applyFont="1" applyBorder="1" applyAlignment="1">
      <alignment vertical="center"/>
    </xf>
    <xf numFmtId="9" fontId="3" fillId="0" borderId="0" xfId="47" applyFont="1" applyFill="1"/>
    <xf numFmtId="166" fontId="5" fillId="0" borderId="0" xfId="2" applyNumberFormat="1" applyAlignment="1">
      <alignment vertical="center"/>
    </xf>
    <xf numFmtId="0" fontId="4" fillId="0" borderId="1" xfId="30" applyFont="1" applyFill="1" applyBorder="1" applyAlignment="1">
      <alignment horizontal="center" vertical="center" wrapText="1"/>
    </xf>
    <xf numFmtId="17" fontId="4" fillId="0" borderId="0" xfId="2" quotePrefix="1" applyNumberFormat="1" applyFont="1" applyAlignment="1">
      <alignment vertical="center"/>
    </xf>
    <xf numFmtId="0" fontId="5" fillId="0" borderId="0" xfId="2" applyNumberFormat="1" applyAlignment="1">
      <alignment vertical="center"/>
    </xf>
    <xf numFmtId="0" fontId="4" fillId="0" borderId="0" xfId="2" quotePrefix="1" applyFont="1" applyAlignment="1">
      <alignment vertical="center"/>
    </xf>
    <xf numFmtId="0" fontId="4" fillId="0" borderId="0" xfId="2" applyFont="1" applyAlignment="1">
      <alignment vertical="center"/>
    </xf>
    <xf numFmtId="9" fontId="0" fillId="0" borderId="0" xfId="46" applyFont="1" applyAlignment="1">
      <alignment vertical="center"/>
    </xf>
    <xf numFmtId="0" fontId="2" fillId="0" borderId="0" xfId="2" applyFont="1" applyAlignment="1">
      <alignment vertical="center"/>
    </xf>
    <xf numFmtId="166" fontId="4" fillId="0" borderId="0" xfId="2" applyNumberFormat="1" applyFont="1" applyAlignment="1">
      <alignment vertical="center"/>
    </xf>
    <xf numFmtId="9" fontId="4" fillId="0" borderId="0" xfId="46" applyFont="1" applyAlignment="1">
      <alignment vertical="center"/>
    </xf>
    <xf numFmtId="171" fontId="4" fillId="0" borderId="0" xfId="2" applyNumberFormat="1" applyFont="1" applyAlignment="1">
      <alignment vertical="center"/>
    </xf>
    <xf numFmtId="0" fontId="17" fillId="0" borderId="0" xfId="30" applyFont="1" applyAlignment="1">
      <alignment vertical="center"/>
    </xf>
    <xf numFmtId="166" fontId="17" fillId="0" borderId="0" xfId="55" applyNumberFormat="1" applyFont="1" applyAlignment="1">
      <alignment vertical="center"/>
    </xf>
    <xf numFmtId="0" fontId="15" fillId="0" borderId="0" xfId="1" applyFont="1" applyFill="1" applyAlignment="1">
      <alignment vertical="center"/>
    </xf>
    <xf numFmtId="0" fontId="4" fillId="0" borderId="1" xfId="30" applyFont="1" applyFill="1" applyBorder="1" applyAlignment="1">
      <alignment horizontal="center" vertical="center" wrapText="1"/>
    </xf>
    <xf numFmtId="166" fontId="4" fillId="0" borderId="0" xfId="55" applyNumberFormat="1" applyFont="1" applyFill="1" applyBorder="1" applyAlignment="1">
      <alignment horizontal="left" vertical="center" wrapText="1"/>
    </xf>
    <xf numFmtId="165" fontId="4" fillId="0" borderId="0" xfId="55" applyNumberFormat="1" applyFont="1" applyFill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166" fontId="4" fillId="0" borderId="0" xfId="55" applyNumberFormat="1" applyFont="1" applyFill="1" applyBorder="1" applyAlignment="1">
      <alignment horizontal="left" vertical="center"/>
    </xf>
    <xf numFmtId="165" fontId="4" fillId="0" borderId="0" xfId="55" applyNumberFormat="1" applyFont="1" applyFill="1" applyBorder="1" applyAlignment="1">
      <alignment horizontal="left" vertical="center"/>
    </xf>
    <xf numFmtId="166" fontId="3" fillId="0" borderId="0" xfId="55" applyNumberFormat="1" applyFont="1" applyBorder="1" applyAlignment="1">
      <alignment horizontal="left" vertical="center"/>
    </xf>
    <xf numFmtId="165" fontId="3" fillId="0" borderId="0" xfId="55" applyNumberFormat="1" applyFont="1" applyBorder="1" applyAlignment="1">
      <alignment horizontal="left" vertical="center"/>
    </xf>
    <xf numFmtId="166" fontId="3" fillId="0" borderId="0" xfId="55" applyNumberFormat="1" applyFont="1" applyBorder="1" applyAlignment="1">
      <alignment horizontal="left" vertical="center" wrapText="1"/>
    </xf>
    <xf numFmtId="165" fontId="3" fillId="0" borderId="0" xfId="55" applyNumberFormat="1" applyFont="1" applyBorder="1" applyAlignment="1">
      <alignment horizontal="left" vertical="center" wrapText="1"/>
    </xf>
    <xf numFmtId="166" fontId="4" fillId="0" borderId="0" xfId="55" applyNumberFormat="1" applyFont="1" applyBorder="1" applyAlignment="1">
      <alignment horizontal="left" vertical="center"/>
    </xf>
    <xf numFmtId="165" fontId="4" fillId="0" borderId="0" xfId="55" applyNumberFormat="1" applyFont="1" applyBorder="1" applyAlignment="1">
      <alignment horizontal="left" vertical="center"/>
    </xf>
    <xf numFmtId="166" fontId="8" fillId="0" borderId="3" xfId="55" applyNumberFormat="1" applyFont="1" applyBorder="1" applyAlignment="1">
      <alignment horizontal="left" vertical="center"/>
    </xf>
    <xf numFmtId="165" fontId="8" fillId="0" borderId="3" xfId="55" applyNumberFormat="1" applyFont="1" applyBorder="1" applyAlignment="1">
      <alignment horizontal="left" vertical="center"/>
    </xf>
    <xf numFmtId="166" fontId="3" fillId="0" borderId="1" xfId="55" applyNumberFormat="1" applyFont="1" applyBorder="1" applyAlignment="1">
      <alignment horizontal="left" vertical="center"/>
    </xf>
    <xf numFmtId="165" fontId="3" fillId="0" borderId="1" xfId="55" applyNumberFormat="1" applyFont="1" applyBorder="1" applyAlignment="1">
      <alignment horizontal="left" vertical="center"/>
    </xf>
    <xf numFmtId="0" fontId="0" fillId="0" borderId="0" xfId="0"/>
    <xf numFmtId="166" fontId="0" fillId="0" borderId="0" xfId="44" applyNumberFormat="1" applyFont="1"/>
    <xf numFmtId="0" fontId="21" fillId="0" borderId="1" xfId="1" applyFont="1" applyFill="1" applyBorder="1" applyAlignment="1">
      <alignment horizontal="center" vertical="center" wrapText="1"/>
    </xf>
    <xf numFmtId="3" fontId="9" fillId="0" borderId="0" xfId="1" applyNumberFormat="1" applyFont="1"/>
    <xf numFmtId="3" fontId="3" fillId="0" borderId="0" xfId="1" applyNumberFormat="1" applyFont="1"/>
    <xf numFmtId="166" fontId="4" fillId="0" borderId="0" xfId="55" applyNumberFormat="1" applyFont="1" applyFill="1" applyBorder="1" applyAlignment="1">
      <alignment horizontal="distributed" vertical="center" wrapText="1" indent="1"/>
    </xf>
    <xf numFmtId="167" fontId="4" fillId="0" borderId="0" xfId="56" applyNumberFormat="1" applyFont="1" applyFill="1" applyBorder="1" applyAlignment="1">
      <alignment horizontal="right" vertical="center" wrapText="1"/>
    </xf>
    <xf numFmtId="3" fontId="21" fillId="0" borderId="0" xfId="56" applyNumberFormat="1" applyFont="1" applyFill="1" applyBorder="1" applyAlignment="1">
      <alignment horizontal="right" vertical="center" wrapText="1"/>
    </xf>
    <xf numFmtId="167" fontId="21" fillId="0" borderId="0" xfId="56" applyNumberFormat="1" applyFont="1" applyFill="1" applyBorder="1" applyAlignment="1">
      <alignment horizontal="right" vertical="center" wrapText="1"/>
    </xf>
    <xf numFmtId="166" fontId="4" fillId="0" borderId="0" xfId="55" applyNumberFormat="1" applyFont="1" applyFill="1" applyBorder="1" applyAlignment="1">
      <alignment horizontal="distributed" vertical="center" indent="1"/>
    </xf>
    <xf numFmtId="167" fontId="21" fillId="0" borderId="0" xfId="56" applyNumberFormat="1" applyFont="1" applyFill="1" applyBorder="1" applyAlignment="1">
      <alignment horizontal="right" vertical="center"/>
    </xf>
    <xf numFmtId="167" fontId="4" fillId="0" borderId="0" xfId="56" applyNumberFormat="1" applyFont="1" applyFill="1" applyBorder="1" applyAlignment="1">
      <alignment horizontal="right" vertical="center"/>
    </xf>
    <xf numFmtId="166" fontId="3" fillId="0" borderId="0" xfId="55" applyNumberFormat="1" applyFont="1" applyFill="1" applyBorder="1" applyAlignment="1">
      <alignment horizontal="distributed" vertical="center" indent="1"/>
    </xf>
    <xf numFmtId="167" fontId="9" fillId="0" borderId="0" xfId="56" applyNumberFormat="1" applyFont="1" applyFill="1" applyBorder="1" applyAlignment="1">
      <alignment horizontal="right" vertical="center"/>
    </xf>
    <xf numFmtId="167" fontId="3" fillId="0" borderId="0" xfId="56" applyNumberFormat="1" applyFont="1" applyFill="1" applyBorder="1" applyAlignment="1">
      <alignment horizontal="right" vertical="center"/>
    </xf>
    <xf numFmtId="166" fontId="3" fillId="0" borderId="0" xfId="55" applyNumberFormat="1" applyFont="1" applyFill="1" applyBorder="1" applyAlignment="1">
      <alignment horizontal="distributed" vertical="center" wrapText="1" indent="1"/>
    </xf>
    <xf numFmtId="167" fontId="9" fillId="0" borderId="0" xfId="56" applyNumberFormat="1" applyFont="1" applyFill="1" applyBorder="1" applyAlignment="1">
      <alignment horizontal="right" vertical="center" wrapText="1"/>
    </xf>
    <xf numFmtId="167" fontId="3" fillId="0" borderId="0" xfId="56" applyNumberFormat="1" applyFont="1" applyFill="1" applyBorder="1" applyAlignment="1">
      <alignment horizontal="right" vertical="center" wrapText="1"/>
    </xf>
    <xf numFmtId="166" fontId="3" fillId="0" borderId="0" xfId="55" applyNumberFormat="1" applyFont="1" applyBorder="1" applyAlignment="1">
      <alignment horizontal="distributed" vertical="center" indent="1"/>
    </xf>
    <xf numFmtId="167" fontId="9" fillId="0" borderId="0" xfId="56" applyNumberFormat="1" applyFont="1" applyBorder="1" applyAlignment="1">
      <alignment horizontal="right" vertical="center"/>
    </xf>
    <xf numFmtId="167" fontId="3" fillId="0" borderId="0" xfId="56" applyNumberFormat="1" applyFont="1" applyBorder="1" applyAlignment="1">
      <alignment horizontal="right" vertical="center"/>
    </xf>
    <xf numFmtId="166" fontId="8" fillId="0" borderId="3" xfId="55" applyNumberFormat="1" applyFont="1" applyBorder="1" applyAlignment="1">
      <alignment horizontal="center" vertical="center"/>
    </xf>
    <xf numFmtId="167" fontId="20" fillId="0" borderId="3" xfId="56" applyNumberFormat="1" applyFont="1" applyBorder="1" applyAlignment="1">
      <alignment horizontal="right" vertical="center"/>
    </xf>
    <xf numFmtId="166" fontId="8" fillId="0" borderId="3" xfId="55" applyNumberFormat="1" applyFont="1" applyBorder="1" applyAlignment="1">
      <alignment horizontal="distributed" vertical="center" indent="1"/>
    </xf>
    <xf numFmtId="167" fontId="8" fillId="0" borderId="3" xfId="56" applyNumberFormat="1" applyFont="1" applyBorder="1" applyAlignment="1">
      <alignment horizontal="right" vertical="center"/>
    </xf>
    <xf numFmtId="166" fontId="3" fillId="0" borderId="1" xfId="55" applyNumberFormat="1" applyFont="1" applyBorder="1" applyAlignment="1">
      <alignment horizontal="distributed" vertical="center" indent="1"/>
    </xf>
    <xf numFmtId="167" fontId="4" fillId="0" borderId="1" xfId="56" applyNumberFormat="1" applyFont="1" applyFill="1" applyBorder="1" applyAlignment="1">
      <alignment horizontal="right" vertical="center" wrapText="1"/>
    </xf>
    <xf numFmtId="167" fontId="9" fillId="0" borderId="1" xfId="56" applyNumberFormat="1" applyFont="1" applyBorder="1" applyAlignment="1">
      <alignment horizontal="right" vertical="center"/>
    </xf>
    <xf numFmtId="167" fontId="3" fillId="0" borderId="1" xfId="56" applyNumberFormat="1" applyFont="1" applyBorder="1" applyAlignment="1">
      <alignment horizontal="right" vertical="center"/>
    </xf>
    <xf numFmtId="166" fontId="22" fillId="0" borderId="0" xfId="44" applyNumberFormat="1" applyFont="1"/>
    <xf numFmtId="166" fontId="22" fillId="0" borderId="0" xfId="0" applyNumberFormat="1" applyFont="1"/>
    <xf numFmtId="0" fontId="22" fillId="0" borderId="0" xfId="0" applyFont="1"/>
    <xf numFmtId="167" fontId="0" fillId="0" borderId="0" xfId="47" applyNumberFormat="1" applyFont="1"/>
    <xf numFmtId="0" fontId="4" fillId="0" borderId="0" xfId="57" applyFont="1" applyFill="1" applyBorder="1" applyAlignment="1">
      <alignment vertical="center" wrapText="1"/>
    </xf>
    <xf numFmtId="0" fontId="4" fillId="0" borderId="0" xfId="57" applyFont="1" applyFill="1" applyBorder="1" applyAlignment="1">
      <alignment horizontal="left" vertical="center" wrapText="1"/>
    </xf>
    <xf numFmtId="3" fontId="21" fillId="0" borderId="0" xfId="56" applyNumberFormat="1" applyFont="1" applyFill="1" applyBorder="1" applyAlignment="1">
      <alignment horizontal="right" vertical="center"/>
    </xf>
    <xf numFmtId="3" fontId="9" fillId="0" borderId="0" xfId="56" applyNumberFormat="1" applyFont="1" applyFill="1" applyBorder="1" applyAlignment="1">
      <alignment horizontal="right" vertical="center"/>
    </xf>
    <xf numFmtId="3" fontId="9" fillId="0" borderId="0" xfId="56" applyNumberFormat="1" applyFont="1" applyFill="1" applyBorder="1" applyAlignment="1">
      <alignment horizontal="right" vertical="center" wrapText="1"/>
    </xf>
    <xf numFmtId="0" fontId="3" fillId="0" borderId="0" xfId="1" quotePrefix="1" applyFont="1" applyFill="1"/>
    <xf numFmtId="0" fontId="4" fillId="0" borderId="0" xfId="57" applyFont="1" applyBorder="1" applyAlignment="1">
      <alignment vertical="center" wrapText="1"/>
    </xf>
    <xf numFmtId="3" fontId="9" fillId="0" borderId="0" xfId="56" applyNumberFormat="1" applyFont="1" applyBorder="1" applyAlignment="1">
      <alignment horizontal="right" vertical="center"/>
    </xf>
    <xf numFmtId="0" fontId="7" fillId="0" borderId="3" xfId="57" applyFont="1" applyBorder="1" applyAlignment="1">
      <alignment vertical="center" wrapText="1"/>
    </xf>
    <xf numFmtId="0" fontId="4" fillId="0" borderId="1" xfId="57" applyFont="1" applyBorder="1" applyAlignment="1">
      <alignment vertical="center" wrapText="1"/>
    </xf>
    <xf numFmtId="167" fontId="7" fillId="0" borderId="3" xfId="56" applyNumberFormat="1" applyFont="1" applyFill="1" applyBorder="1" applyAlignment="1">
      <alignment horizontal="right" vertical="center" wrapText="1"/>
    </xf>
    <xf numFmtId="167" fontId="3" fillId="0" borderId="0" xfId="47" applyNumberFormat="1" applyFont="1"/>
    <xf numFmtId="0" fontId="18" fillId="0" borderId="1" xfId="30" applyFont="1" applyBorder="1" applyAlignment="1">
      <alignment horizontal="center" vertical="center" wrapText="1"/>
    </xf>
    <xf numFmtId="167" fontId="18" fillId="0" borderId="1" xfId="47" applyNumberFormat="1" applyFont="1" applyBorder="1" applyAlignment="1">
      <alignment horizontal="center" vertical="center" wrapText="1"/>
    </xf>
    <xf numFmtId="0" fontId="21" fillId="0" borderId="1" xfId="30" applyFont="1" applyBorder="1" applyAlignment="1">
      <alignment horizontal="center" vertical="center" wrapText="1"/>
    </xf>
    <xf numFmtId="166" fontId="16" fillId="0" borderId="0" xfId="55" applyNumberFormat="1" applyFont="1" applyAlignment="1">
      <alignment horizontal="left" wrapText="1"/>
    </xf>
    <xf numFmtId="165" fontId="16" fillId="0" borderId="0" xfId="44" applyFont="1" applyAlignment="1">
      <alignment horizontal="left" wrapText="1"/>
    </xf>
    <xf numFmtId="0" fontId="17" fillId="0" borderId="0" xfId="30" applyFont="1"/>
    <xf numFmtId="166" fontId="18" fillId="0" borderId="0" xfId="55" applyNumberFormat="1" applyFont="1" applyAlignment="1">
      <alignment horizontal="left" vertical="center" wrapText="1"/>
    </xf>
    <xf numFmtId="165" fontId="18" fillId="0" borderId="0" xfId="44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7" fillId="0" borderId="0" xfId="0" applyFont="1"/>
    <xf numFmtId="166" fontId="24" fillId="0" borderId="0" xfId="44" applyNumberFormat="1" applyFont="1"/>
    <xf numFmtId="167" fontId="24" fillId="0" borderId="0" xfId="47" applyNumberFormat="1" applyFont="1"/>
    <xf numFmtId="166" fontId="17" fillId="0" borderId="0" xfId="44" applyNumberFormat="1" applyFont="1"/>
    <xf numFmtId="167" fontId="17" fillId="0" borderId="0" xfId="47" applyNumberFormat="1" applyFont="1"/>
    <xf numFmtId="0" fontId="4" fillId="0" borderId="1" xfId="30" applyFont="1" applyFill="1" applyBorder="1" applyAlignment="1">
      <alignment horizontal="center" vertical="center" wrapText="1"/>
    </xf>
    <xf numFmtId="166" fontId="4" fillId="0" borderId="10" xfId="45" applyNumberFormat="1" applyFont="1" applyBorder="1" applyAlignment="1">
      <alignment vertical="center"/>
    </xf>
    <xf numFmtId="165" fontId="4" fillId="0" borderId="10" xfId="45" applyNumberFormat="1" applyFont="1" applyBorder="1" applyAlignment="1">
      <alignment vertical="center"/>
    </xf>
    <xf numFmtId="166" fontId="4" fillId="0" borderId="11" xfId="45" applyNumberFormat="1" applyFont="1" applyBorder="1" applyAlignment="1">
      <alignment vertical="center"/>
    </xf>
    <xf numFmtId="165" fontId="4" fillId="0" borderId="11" xfId="45" applyNumberFormat="1" applyFont="1" applyBorder="1" applyAlignment="1">
      <alignment vertical="center"/>
    </xf>
    <xf numFmtId="0" fontId="24" fillId="0" borderId="1" xfId="0" applyFont="1" applyBorder="1" applyAlignment="1">
      <alignment horizontal="left" wrapText="1"/>
    </xf>
    <xf numFmtId="166" fontId="16" fillId="0" borderId="1" xfId="55" applyNumberFormat="1" applyFont="1" applyBorder="1" applyAlignment="1">
      <alignment horizontal="left" wrapText="1"/>
    </xf>
    <xf numFmtId="165" fontId="16" fillId="0" borderId="1" xfId="44" applyFont="1" applyBorder="1" applyAlignment="1">
      <alignment horizontal="left" wrapText="1"/>
    </xf>
    <xf numFmtId="0" fontId="17" fillId="0" borderId="6" xfId="0" applyFont="1" applyBorder="1"/>
    <xf numFmtId="166" fontId="18" fillId="0" borderId="6" xfId="55" applyNumberFormat="1" applyFont="1" applyBorder="1" applyAlignment="1">
      <alignment horizontal="left" vertical="center" wrapText="1"/>
    </xf>
    <xf numFmtId="165" fontId="18" fillId="0" borderId="6" xfId="44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wrapText="1"/>
    </xf>
    <xf numFmtId="166" fontId="24" fillId="0" borderId="7" xfId="44" applyNumberFormat="1" applyFont="1" applyBorder="1"/>
    <xf numFmtId="167" fontId="24" fillId="0" borderId="7" xfId="47" applyNumberFormat="1" applyFont="1" applyBorder="1"/>
    <xf numFmtId="0" fontId="5" fillId="0" borderId="0" xfId="122"/>
    <xf numFmtId="166" fontId="4" fillId="0" borderId="20" xfId="45" applyNumberFormat="1" applyFont="1" applyBorder="1" applyAlignment="1">
      <alignment vertical="center"/>
    </xf>
    <xf numFmtId="165" fontId="4" fillId="0" borderId="20" xfId="45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30" applyBorder="1" applyAlignment="1">
      <alignment vertical="center"/>
    </xf>
    <xf numFmtId="166" fontId="4" fillId="0" borderId="22" xfId="45" applyNumberFormat="1" applyFont="1" applyBorder="1" applyAlignment="1">
      <alignment vertical="center"/>
    </xf>
    <xf numFmtId="0" fontId="5" fillId="0" borderId="23" xfId="2" applyBorder="1" applyAlignment="1">
      <alignment vertical="center"/>
    </xf>
    <xf numFmtId="165" fontId="4" fillId="0" borderId="0" xfId="3" applyNumberFormat="1" applyFont="1" applyFill="1" applyBorder="1" applyAlignment="1">
      <alignment vertical="center" wrapText="1"/>
    </xf>
    <xf numFmtId="166" fontId="4" fillId="0" borderId="28" xfId="45" applyNumberFormat="1" applyFont="1" applyBorder="1" applyAlignment="1">
      <alignment vertical="center"/>
    </xf>
    <xf numFmtId="166" fontId="9" fillId="0" borderId="0" xfId="1" applyNumberFormat="1" applyFont="1"/>
    <xf numFmtId="0" fontId="17" fillId="0" borderId="0" xfId="1" applyFont="1" applyAlignment="1">
      <alignment vertical="center"/>
    </xf>
    <xf numFmtId="0" fontId="4" fillId="0" borderId="30" xfId="1" applyFont="1" applyFill="1" applyBorder="1" applyAlignment="1">
      <alignment horizontal="center" vertical="center" wrapText="1"/>
    </xf>
    <xf numFmtId="166" fontId="4" fillId="0" borderId="23" xfId="55" applyNumberFormat="1" applyFont="1" applyFill="1" applyBorder="1" applyAlignment="1">
      <alignment horizontal="left" vertical="center" wrapText="1"/>
    </xf>
    <xf numFmtId="165" fontId="4" fillId="0" borderId="31" xfId="55" applyNumberFormat="1" applyFont="1" applyFill="1" applyBorder="1" applyAlignment="1">
      <alignment horizontal="left" vertical="center" wrapText="1"/>
    </xf>
    <xf numFmtId="0" fontId="4" fillId="0" borderId="0" xfId="57" applyFont="1" applyBorder="1" applyAlignment="1">
      <alignment horizontal="left" vertical="center" wrapText="1"/>
    </xf>
    <xf numFmtId="166" fontId="4" fillId="0" borderId="23" xfId="55" applyNumberFormat="1" applyFont="1" applyFill="1" applyBorder="1" applyAlignment="1">
      <alignment horizontal="left" vertical="center"/>
    </xf>
    <xf numFmtId="165" fontId="4" fillId="0" borderId="31" xfId="55" applyNumberFormat="1" applyFont="1" applyFill="1" applyBorder="1" applyAlignment="1">
      <alignment horizontal="left" vertical="center"/>
    </xf>
    <xf numFmtId="166" fontId="3" fillId="0" borderId="23" xfId="55" applyNumberFormat="1" applyFont="1" applyBorder="1" applyAlignment="1">
      <alignment horizontal="left" vertical="center"/>
    </xf>
    <xf numFmtId="165" fontId="3" fillId="0" borderId="31" xfId="55" applyNumberFormat="1" applyFont="1" applyBorder="1" applyAlignment="1">
      <alignment horizontal="left" vertical="center"/>
    </xf>
    <xf numFmtId="166" fontId="3" fillId="0" borderId="23" xfId="55" applyNumberFormat="1" applyFont="1" applyBorder="1" applyAlignment="1">
      <alignment horizontal="left" vertical="center" wrapText="1"/>
    </xf>
    <xf numFmtId="165" fontId="3" fillId="0" borderId="31" xfId="55" applyNumberFormat="1" applyFont="1" applyBorder="1" applyAlignment="1">
      <alignment horizontal="left" vertical="center" wrapText="1"/>
    </xf>
    <xf numFmtId="166" fontId="4" fillId="0" borderId="23" xfId="55" applyNumberFormat="1" applyFont="1" applyBorder="1" applyAlignment="1">
      <alignment horizontal="left" vertical="center"/>
    </xf>
    <xf numFmtId="165" fontId="4" fillId="0" borderId="31" xfId="55" applyNumberFormat="1" applyFont="1" applyBorder="1" applyAlignment="1">
      <alignment horizontal="left" vertical="center"/>
    </xf>
    <xf numFmtId="166" fontId="8" fillId="0" borderId="32" xfId="55" applyNumberFormat="1" applyFont="1" applyBorder="1" applyAlignment="1">
      <alignment horizontal="left" vertical="center"/>
    </xf>
    <xf numFmtId="165" fontId="8" fillId="0" borderId="33" xfId="55" applyNumberFormat="1" applyFont="1" applyBorder="1" applyAlignment="1">
      <alignment horizontal="left" vertical="center"/>
    </xf>
    <xf numFmtId="166" fontId="17" fillId="0" borderId="0" xfId="1" applyNumberFormat="1" applyFont="1" applyAlignment="1">
      <alignment vertical="center"/>
    </xf>
    <xf numFmtId="166" fontId="3" fillId="0" borderId="25" xfId="55" applyNumberFormat="1" applyFont="1" applyBorder="1" applyAlignment="1">
      <alignment horizontal="left" vertical="center"/>
    </xf>
    <xf numFmtId="165" fontId="3" fillId="0" borderId="27" xfId="55" applyNumberFormat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9" fontId="17" fillId="0" borderId="0" xfId="56" applyNumberFormat="1" applyFont="1" applyAlignment="1">
      <alignment vertical="center"/>
    </xf>
    <xf numFmtId="170" fontId="17" fillId="0" borderId="0" xfId="1" applyNumberFormat="1" applyFont="1" applyAlignment="1">
      <alignment vertical="center"/>
    </xf>
    <xf numFmtId="0" fontId="4" fillId="0" borderId="4" xfId="1" applyFont="1" applyFill="1" applyBorder="1" applyAlignment="1">
      <alignment vertical="center" wrapText="1"/>
    </xf>
    <xf numFmtId="0" fontId="1" fillId="0" borderId="0" xfId="1" applyBorder="1"/>
    <xf numFmtId="0" fontId="4" fillId="0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57" applyFont="1" applyBorder="1" applyAlignment="1">
      <alignment horizontal="center" vertical="center" wrapText="1"/>
    </xf>
    <xf numFmtId="166" fontId="4" fillId="0" borderId="0" xfId="55" applyNumberFormat="1" applyFont="1" applyFill="1" applyBorder="1" applyAlignment="1">
      <alignment horizontal="center" vertical="center" wrapText="1"/>
    </xf>
    <xf numFmtId="165" fontId="4" fillId="0" borderId="0" xfId="55" applyFont="1" applyFill="1" applyBorder="1" applyAlignment="1">
      <alignment vertical="center" wrapText="1"/>
    </xf>
    <xf numFmtId="0" fontId="7" fillId="0" borderId="0" xfId="57" applyFont="1" applyBorder="1" applyAlignment="1">
      <alignment vertical="center" wrapText="1"/>
    </xf>
    <xf numFmtId="166" fontId="7" fillId="0" borderId="0" xfId="55" applyNumberFormat="1" applyFont="1" applyFill="1" applyBorder="1" applyAlignment="1">
      <alignment horizontal="center" vertical="center" wrapText="1"/>
    </xf>
    <xf numFmtId="165" fontId="7" fillId="0" borderId="0" xfId="55" applyFont="1" applyFill="1" applyBorder="1" applyAlignment="1">
      <alignment vertical="center" wrapText="1"/>
    </xf>
    <xf numFmtId="0" fontId="7" fillId="0" borderId="1" xfId="57" applyFont="1" applyBorder="1" applyAlignment="1">
      <alignment vertical="center" wrapText="1"/>
    </xf>
    <xf numFmtId="166" fontId="7" fillId="0" borderId="1" xfId="55" applyNumberFormat="1" applyFont="1" applyFill="1" applyBorder="1" applyAlignment="1">
      <alignment horizontal="center" vertical="center" wrapText="1"/>
    </xf>
    <xf numFmtId="165" fontId="7" fillId="0" borderId="1" xfId="55" applyFont="1" applyFill="1" applyBorder="1" applyAlignment="1">
      <alignment vertical="center" wrapText="1"/>
    </xf>
    <xf numFmtId="0" fontId="12" fillId="0" borderId="0" xfId="1" applyFont="1" applyBorder="1"/>
    <xf numFmtId="9" fontId="1" fillId="0" borderId="0" xfId="56" applyFont="1" applyBorder="1"/>
    <xf numFmtId="9" fontId="1" fillId="0" borderId="0" xfId="36" applyNumberFormat="1" applyBorder="1"/>
    <xf numFmtId="0" fontId="5" fillId="0" borderId="0" xfId="122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6" fillId="0" borderId="1" xfId="30" applyFont="1" applyBorder="1" applyAlignment="1">
      <alignment horizontal="left" vertical="center" wrapText="1"/>
    </xf>
    <xf numFmtId="0" fontId="18" fillId="0" borderId="2" xfId="30" applyFont="1" applyBorder="1" applyAlignment="1">
      <alignment horizontal="left" vertical="center" wrapText="1"/>
    </xf>
    <xf numFmtId="0" fontId="18" fillId="0" borderId="1" xfId="30" applyFont="1" applyBorder="1" applyAlignment="1">
      <alignment horizontal="left" vertical="center" wrapText="1"/>
    </xf>
    <xf numFmtId="0" fontId="19" fillId="0" borderId="5" xfId="30" applyFont="1" applyBorder="1" applyAlignment="1">
      <alignment horizontal="center" vertical="center" wrapText="1"/>
    </xf>
    <xf numFmtId="0" fontId="20" fillId="0" borderId="5" xfId="30" applyFont="1" applyBorder="1" applyAlignment="1">
      <alignment horizontal="center" vertical="center"/>
    </xf>
    <xf numFmtId="0" fontId="2" fillId="0" borderId="1" xfId="30" applyFont="1" applyFill="1" applyBorder="1" applyAlignment="1">
      <alignment horizontal="left" vertical="center" wrapText="1"/>
    </xf>
    <xf numFmtId="0" fontId="4" fillId="0" borderId="2" xfId="30" applyFont="1" applyFill="1" applyBorder="1" applyAlignment="1">
      <alignment horizontal="left" vertical="center" wrapText="1"/>
    </xf>
    <xf numFmtId="0" fontId="4" fillId="0" borderId="1" xfId="30" applyFont="1" applyFill="1" applyBorder="1" applyAlignment="1">
      <alignment horizontal="left" vertical="center" wrapText="1"/>
    </xf>
    <xf numFmtId="0" fontId="7" fillId="0" borderId="5" xfId="30" applyFont="1" applyFill="1" applyBorder="1" applyAlignment="1">
      <alignment horizontal="center" vertical="center" wrapText="1"/>
    </xf>
    <xf numFmtId="0" fontId="8" fillId="0" borderId="5" xfId="30" applyFont="1" applyFill="1" applyBorder="1" applyAlignment="1">
      <alignment horizontal="center" vertical="center"/>
    </xf>
    <xf numFmtId="0" fontId="8" fillId="0" borderId="5" xfId="30" applyFont="1" applyBorder="1" applyAlignment="1">
      <alignment horizontal="center" vertical="center"/>
    </xf>
    <xf numFmtId="0" fontId="2" fillId="0" borderId="1" xfId="30" applyFont="1" applyFill="1" applyBorder="1" applyAlignment="1">
      <alignment horizontal="left" vertical="top" wrapText="1"/>
    </xf>
    <xf numFmtId="0" fontId="7" fillId="0" borderId="2" xfId="30" applyFont="1" applyFill="1" applyBorder="1" applyAlignment="1">
      <alignment horizontal="center" vertical="center" wrapText="1"/>
    </xf>
    <xf numFmtId="0" fontId="7" fillId="0" borderId="0" xfId="30" applyFont="1" applyFill="1" applyBorder="1" applyAlignment="1">
      <alignment horizontal="center" vertical="center" wrapText="1"/>
    </xf>
    <xf numFmtId="0" fontId="2" fillId="0" borderId="0" xfId="30" applyFont="1" applyFill="1" applyBorder="1" applyAlignment="1">
      <alignment horizontal="left" vertical="top" wrapText="1"/>
    </xf>
    <xf numFmtId="0" fontId="2" fillId="0" borderId="0" xfId="36" applyFont="1" applyFill="1" applyBorder="1" applyAlignment="1">
      <alignment horizontal="left" vertical="top" wrapText="1"/>
    </xf>
    <xf numFmtId="0" fontId="7" fillId="0" borderId="0" xfId="36" applyFont="1" applyFill="1" applyBorder="1" applyAlignment="1">
      <alignment horizontal="center" vertical="center" wrapText="1"/>
    </xf>
    <xf numFmtId="0" fontId="2" fillId="0" borderId="0" xfId="30" applyFont="1" applyFill="1" applyBorder="1" applyAlignment="1">
      <alignment horizontal="left" vertical="center" wrapText="1"/>
    </xf>
    <xf numFmtId="0" fontId="2" fillId="0" borderId="0" xfId="30" applyFont="1" applyFill="1" applyBorder="1" applyAlignment="1">
      <alignment horizontal="center" vertical="center" wrapText="1"/>
    </xf>
    <xf numFmtId="0" fontId="2" fillId="0" borderId="2" xfId="30" applyFont="1" applyFill="1" applyBorder="1" applyAlignment="1">
      <alignment horizontal="center" vertical="center" wrapText="1"/>
    </xf>
    <xf numFmtId="0" fontId="2" fillId="0" borderId="1" xfId="30" applyFont="1" applyFill="1" applyBorder="1" applyAlignment="1">
      <alignment horizontal="center" vertical="center" wrapText="1"/>
    </xf>
    <xf numFmtId="165" fontId="4" fillId="0" borderId="25" xfId="44" applyFont="1" applyBorder="1" applyAlignment="1">
      <alignment horizontal="center" vertical="center"/>
    </xf>
    <xf numFmtId="165" fontId="4" fillId="0" borderId="1" xfId="44" applyFont="1" applyBorder="1" applyAlignment="1">
      <alignment horizontal="center" vertical="center"/>
    </xf>
    <xf numFmtId="165" fontId="4" fillId="0" borderId="27" xfId="44" applyFont="1" applyBorder="1" applyAlignment="1">
      <alignment horizontal="center" vertical="center"/>
    </xf>
    <xf numFmtId="165" fontId="4" fillId="0" borderId="25" xfId="45" applyFont="1" applyBorder="1" applyAlignment="1">
      <alignment horizontal="center" vertical="center"/>
    </xf>
    <xf numFmtId="165" fontId="4" fillId="0" borderId="1" xfId="45" applyFont="1" applyBorder="1" applyAlignment="1">
      <alignment horizontal="center" vertical="center"/>
    </xf>
    <xf numFmtId="0" fontId="2" fillId="0" borderId="5" xfId="30" applyFont="1" applyFill="1" applyBorder="1" applyAlignment="1">
      <alignment horizontal="center" vertical="center" wrapText="1"/>
    </xf>
    <xf numFmtId="0" fontId="2" fillId="0" borderId="6" xfId="30" applyFont="1" applyFill="1" applyBorder="1" applyAlignment="1">
      <alignment horizontal="center" vertical="center" wrapText="1"/>
    </xf>
    <xf numFmtId="166" fontId="4" fillId="0" borderId="24" xfId="45" applyNumberFormat="1" applyFont="1" applyBorder="1" applyAlignment="1">
      <alignment horizontal="right" vertical="center"/>
    </xf>
    <xf numFmtId="166" fontId="4" fillId="0" borderId="8" xfId="45" applyNumberFormat="1" applyFont="1" applyBorder="1" applyAlignment="1">
      <alignment horizontal="right" vertical="center"/>
    </xf>
    <xf numFmtId="166" fontId="4" fillId="0" borderId="26" xfId="45" applyNumberFormat="1" applyFont="1" applyBorder="1" applyAlignment="1">
      <alignment horizontal="right" vertical="center"/>
    </xf>
    <xf numFmtId="166" fontId="4" fillId="0" borderId="24" xfId="45" applyNumberFormat="1" applyFont="1" applyBorder="1" applyAlignment="1">
      <alignment horizontal="center" vertical="center"/>
    </xf>
    <xf numFmtId="166" fontId="4" fillId="0" borderId="8" xfId="45" applyNumberFormat="1" applyFont="1" applyBorder="1" applyAlignment="1">
      <alignment horizontal="center" vertical="center"/>
    </xf>
    <xf numFmtId="166" fontId="4" fillId="0" borderId="20" xfId="45" applyNumberFormat="1" applyFont="1" applyBorder="1" applyAlignment="1">
      <alignment horizontal="center" vertical="center"/>
    </xf>
    <xf numFmtId="166" fontId="4" fillId="0" borderId="21" xfId="45" applyNumberFormat="1" applyFont="1" applyBorder="1" applyAlignment="1">
      <alignment horizontal="center" vertical="center"/>
    </xf>
    <xf numFmtId="166" fontId="4" fillId="0" borderId="28" xfId="45" applyNumberFormat="1" applyFont="1" applyBorder="1" applyAlignment="1">
      <alignment horizontal="center" vertical="center"/>
    </xf>
    <xf numFmtId="17" fontId="7" fillId="0" borderId="29" xfId="1" quotePrefix="1" applyNumberFormat="1" applyFont="1" applyFill="1" applyBorder="1" applyAlignment="1">
      <alignment horizontal="center" vertical="center" wrapText="1"/>
    </xf>
    <xf numFmtId="17" fontId="7" fillId="0" borderId="29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center" wrapText="1"/>
    </xf>
    <xf numFmtId="9" fontId="17" fillId="0" borderId="0" xfId="47" applyFont="1" applyAlignment="1">
      <alignment vertical="center"/>
    </xf>
    <xf numFmtId="167" fontId="17" fillId="0" borderId="0" xfId="47" applyNumberFormat="1" applyFont="1" applyAlignment="1">
      <alignment vertical="center"/>
    </xf>
    <xf numFmtId="175" fontId="17" fillId="0" borderId="0" xfId="30" applyNumberFormat="1" applyFont="1" applyAlignment="1">
      <alignment vertical="center"/>
    </xf>
    <xf numFmtId="171" fontId="17" fillId="0" borderId="0" xfId="55" applyNumberFormat="1" applyFont="1" applyAlignment="1">
      <alignment vertical="center"/>
    </xf>
    <xf numFmtId="165" fontId="4" fillId="0" borderId="28" xfId="45" applyNumberFormat="1" applyFont="1" applyBorder="1" applyAlignment="1">
      <alignment vertical="center"/>
    </xf>
    <xf numFmtId="166" fontId="4" fillId="0" borderId="26" xfId="45" applyNumberFormat="1" applyFont="1" applyBorder="1" applyAlignment="1">
      <alignment horizontal="center" vertical="center"/>
    </xf>
    <xf numFmtId="165" fontId="4" fillId="0" borderId="27" xfId="45" applyFont="1" applyBorder="1" applyAlignment="1">
      <alignment horizontal="center" vertical="center"/>
    </xf>
    <xf numFmtId="17" fontId="7" fillId="0" borderId="34" xfId="1" applyNumberFormat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</cellXfs>
  <cellStyles count="125">
    <cellStyle name="20% - Colore 1" xfId="98" builtinId="30" customBuiltin="1"/>
    <cellStyle name="20% - Colore 1 2" xfId="61" xr:uid="{00000000-0005-0000-0000-000001000000}"/>
    <cellStyle name="20% - Colore 2" xfId="102" builtinId="34" customBuiltin="1"/>
    <cellStyle name="20% - Colore 2 2" xfId="62" xr:uid="{00000000-0005-0000-0000-000003000000}"/>
    <cellStyle name="20% - Colore 3" xfId="106" builtinId="38" customBuiltin="1"/>
    <cellStyle name="20% - Colore 3 2" xfId="63" xr:uid="{00000000-0005-0000-0000-000005000000}"/>
    <cellStyle name="20% - Colore 4" xfId="110" builtinId="42" customBuiltin="1"/>
    <cellStyle name="20% - Colore 4 2" xfId="64" xr:uid="{00000000-0005-0000-0000-000007000000}"/>
    <cellStyle name="20% - Colore 5" xfId="114" builtinId="46" customBuiltin="1"/>
    <cellStyle name="20% - Colore 5 2" xfId="65" xr:uid="{00000000-0005-0000-0000-000009000000}"/>
    <cellStyle name="20% - Colore 6" xfId="118" builtinId="50" customBuiltin="1"/>
    <cellStyle name="20% - Colore 6 2" xfId="66" xr:uid="{00000000-0005-0000-0000-00000B000000}"/>
    <cellStyle name="40% - Colore 1" xfId="99" builtinId="31" customBuiltin="1"/>
    <cellStyle name="40% - Colore 1 2" xfId="67" xr:uid="{00000000-0005-0000-0000-00000D000000}"/>
    <cellStyle name="40% - Colore 2" xfId="103" builtinId="35" customBuiltin="1"/>
    <cellStyle name="40% - Colore 2 2" xfId="68" xr:uid="{00000000-0005-0000-0000-00000F000000}"/>
    <cellStyle name="40% - Colore 3" xfId="107" builtinId="39" customBuiltin="1"/>
    <cellStyle name="40% - Colore 3 2" xfId="69" xr:uid="{00000000-0005-0000-0000-000011000000}"/>
    <cellStyle name="40% - Colore 4" xfId="111" builtinId="43" customBuiltin="1"/>
    <cellStyle name="40% - Colore 4 2" xfId="70" xr:uid="{00000000-0005-0000-0000-000013000000}"/>
    <cellStyle name="40% - Colore 5" xfId="115" builtinId="47" customBuiltin="1"/>
    <cellStyle name="40% - Colore 5 2" xfId="71" xr:uid="{00000000-0005-0000-0000-000015000000}"/>
    <cellStyle name="40% - Colore 6" xfId="119" builtinId="51" customBuiltin="1"/>
    <cellStyle name="40% - Colore 6 2" xfId="72" xr:uid="{00000000-0005-0000-0000-000017000000}"/>
    <cellStyle name="60% - Colore 1" xfId="100" builtinId="32" customBuiltin="1"/>
    <cellStyle name="60% - Colore 1 2" xfId="73" xr:uid="{00000000-0005-0000-0000-000019000000}"/>
    <cellStyle name="60% - Colore 2" xfId="104" builtinId="36" customBuiltin="1"/>
    <cellStyle name="60% - Colore 2 2" xfId="74" xr:uid="{00000000-0005-0000-0000-00001B000000}"/>
    <cellStyle name="60% - Colore 3" xfId="108" builtinId="40" customBuiltin="1"/>
    <cellStyle name="60% - Colore 3 2" xfId="75" xr:uid="{00000000-0005-0000-0000-00001D000000}"/>
    <cellStyle name="60% - Colore 4" xfId="112" builtinId="44" customBuiltin="1"/>
    <cellStyle name="60% - Colore 4 2" xfId="76" xr:uid="{00000000-0005-0000-0000-00001F000000}"/>
    <cellStyle name="60% - Colore 5" xfId="116" builtinId="48" customBuiltin="1"/>
    <cellStyle name="60% - Colore 5 2" xfId="77" xr:uid="{00000000-0005-0000-0000-000021000000}"/>
    <cellStyle name="60% - Colore 6" xfId="120" builtinId="52" customBuiltin="1"/>
    <cellStyle name="60% - Colore 6 2" xfId="78" xr:uid="{00000000-0005-0000-0000-000023000000}"/>
    <cellStyle name="Calcolo" xfId="90" builtinId="22" customBuiltin="1"/>
    <cellStyle name="Cella collegata" xfId="91" builtinId="24" customBuiltin="1"/>
    <cellStyle name="Cella da controllare" xfId="92" builtinId="23" customBuiltin="1"/>
    <cellStyle name="Colore 1" xfId="97" builtinId="29" customBuiltin="1"/>
    <cellStyle name="Colore 2" xfId="101" builtinId="33" customBuiltin="1"/>
    <cellStyle name="Colore 3" xfId="105" builtinId="37" customBuiltin="1"/>
    <cellStyle name="Colore 4" xfId="109" builtinId="41" customBuiltin="1"/>
    <cellStyle name="Colore 5" xfId="113" builtinId="45" customBuiltin="1"/>
    <cellStyle name="Colore 6" xfId="117" builtinId="49" customBuiltin="1"/>
    <cellStyle name="Euro" xfId="5" xr:uid="{00000000-0005-0000-0000-00002D000000}"/>
    <cellStyle name="Input" xfId="88" builtinId="20" customBuiltin="1"/>
    <cellStyle name="Migliaia" xfId="44" builtinId="3"/>
    <cellStyle name="Migliaia (0)_ago01_ord" xfId="58" xr:uid="{00000000-0005-0000-0000-000030000000}"/>
    <cellStyle name="Migliaia [0] 2" xfId="6" xr:uid="{00000000-0005-0000-0000-000031000000}"/>
    <cellStyle name="Migliaia 2" xfId="7" xr:uid="{00000000-0005-0000-0000-000032000000}"/>
    <cellStyle name="Migliaia 2 2" xfId="3" xr:uid="{00000000-0005-0000-0000-000033000000}"/>
    <cellStyle name="Migliaia 2 2 2" xfId="55" xr:uid="{00000000-0005-0000-0000-000034000000}"/>
    <cellStyle name="Migliaia 3" xfId="8" xr:uid="{00000000-0005-0000-0000-000035000000}"/>
    <cellStyle name="Migliaia 3 2" xfId="9" xr:uid="{00000000-0005-0000-0000-000036000000}"/>
    <cellStyle name="Migliaia 4" xfId="10" xr:uid="{00000000-0005-0000-0000-000037000000}"/>
    <cellStyle name="Migliaia 5" xfId="45" xr:uid="{00000000-0005-0000-0000-000038000000}"/>
    <cellStyle name="Migliaia 6" xfId="60" xr:uid="{00000000-0005-0000-0000-000039000000}"/>
    <cellStyle name="Migliaia 6 2" xfId="124" xr:uid="{4A27D854-9801-4ED6-BB76-A834F2E953F1}"/>
    <cellStyle name="Migliaia 7" xfId="123" xr:uid="{0005A05A-60B2-430D-84B5-AE5C3BD86F06}"/>
    <cellStyle name="Neutrale" xfId="87" builtinId="28" customBuiltin="1"/>
    <cellStyle name="Normal_NewGNIquesttocpnb341en" xfId="11" xr:uid="{00000000-0005-0000-0000-00003B000000}"/>
    <cellStyle name="Normale" xfId="0" builtinId="0"/>
    <cellStyle name="Normale 10" xfId="12" xr:uid="{00000000-0005-0000-0000-00003D000000}"/>
    <cellStyle name="Normale 11" xfId="13" xr:uid="{00000000-0005-0000-0000-00003E000000}"/>
    <cellStyle name="Normale 12" xfId="14" xr:uid="{00000000-0005-0000-0000-00003F000000}"/>
    <cellStyle name="Normale 13" xfId="15" xr:uid="{00000000-0005-0000-0000-000040000000}"/>
    <cellStyle name="Normale 14" xfId="16" xr:uid="{00000000-0005-0000-0000-000041000000}"/>
    <cellStyle name="Normale 15" xfId="17" xr:uid="{00000000-0005-0000-0000-000042000000}"/>
    <cellStyle name="Normale 16" xfId="18" xr:uid="{00000000-0005-0000-0000-000043000000}"/>
    <cellStyle name="Normale 16 2" xfId="19" xr:uid="{00000000-0005-0000-0000-000044000000}"/>
    <cellStyle name="Normale 16 3" xfId="20" xr:uid="{00000000-0005-0000-0000-000045000000}"/>
    <cellStyle name="Normale 17" xfId="48" xr:uid="{00000000-0005-0000-0000-000046000000}"/>
    <cellStyle name="Normale 17 2" xfId="49" xr:uid="{00000000-0005-0000-0000-000047000000}"/>
    <cellStyle name="Normale 17 3" xfId="122" xr:uid="{00000000-0005-0000-0000-000048000000}"/>
    <cellStyle name="Normale 18" xfId="121" xr:uid="{00000000-0005-0000-0000-000049000000}"/>
    <cellStyle name="Normale 2" xfId="2" xr:uid="{00000000-0005-0000-0000-00004A000000}"/>
    <cellStyle name="Normale 2 2" xfId="21" xr:uid="{00000000-0005-0000-0000-00004B000000}"/>
    <cellStyle name="Normale 2 2 2" xfId="57" xr:uid="{00000000-0005-0000-0000-00004C000000}"/>
    <cellStyle name="Normale 2 3" xfId="22" xr:uid="{00000000-0005-0000-0000-00004D000000}"/>
    <cellStyle name="Normale 2 4" xfId="23" xr:uid="{00000000-0005-0000-0000-00004E000000}"/>
    <cellStyle name="Normale 2_I_PENSIONI_pensioni_MOD" xfId="24" xr:uid="{00000000-0005-0000-0000-00004F000000}"/>
    <cellStyle name="Normale 3" xfId="25" xr:uid="{00000000-0005-0000-0000-000050000000}"/>
    <cellStyle name="Normale 4" xfId="26" xr:uid="{00000000-0005-0000-0000-000051000000}"/>
    <cellStyle name="Normale 5" xfId="27" xr:uid="{00000000-0005-0000-0000-000052000000}"/>
    <cellStyle name="Normale 6" xfId="28" xr:uid="{00000000-0005-0000-0000-000053000000}"/>
    <cellStyle name="Normale 7" xfId="29" xr:uid="{00000000-0005-0000-0000-000054000000}"/>
    <cellStyle name="Normale 8" xfId="30" xr:uid="{00000000-0005-0000-0000-000055000000}"/>
    <cellStyle name="Normale 8 2" xfId="31" xr:uid="{00000000-0005-0000-0000-000056000000}"/>
    <cellStyle name="Normale 8 3" xfId="32" xr:uid="{00000000-0005-0000-0000-000057000000}"/>
    <cellStyle name="Normale 8 4" xfId="33" xr:uid="{00000000-0005-0000-0000-000058000000}"/>
    <cellStyle name="Normale 8 5" xfId="1" xr:uid="{00000000-0005-0000-0000-000059000000}"/>
    <cellStyle name="Normale 8 5 2" xfId="50" xr:uid="{00000000-0005-0000-0000-00005A000000}"/>
    <cellStyle name="Normale 8 5 3" xfId="51" xr:uid="{00000000-0005-0000-0000-00005B000000}"/>
    <cellStyle name="Normale 8 6" xfId="34" xr:uid="{00000000-0005-0000-0000-00005C000000}"/>
    <cellStyle name="Normale 8 7" xfId="35" xr:uid="{00000000-0005-0000-0000-00005D000000}"/>
    <cellStyle name="Normale 8 8" xfId="36" xr:uid="{00000000-0005-0000-0000-00005E000000}"/>
    <cellStyle name="Normale 8 9" xfId="52" xr:uid="{00000000-0005-0000-0000-00005F000000}"/>
    <cellStyle name="Normale 9" xfId="37" xr:uid="{00000000-0005-0000-0000-000060000000}"/>
    <cellStyle name="Nota" xfId="94" builtinId="10" customBuiltin="1"/>
    <cellStyle name="Nota 2" xfId="79" xr:uid="{00000000-0005-0000-0000-000062000000}"/>
    <cellStyle name="Nuovo" xfId="38" xr:uid="{00000000-0005-0000-0000-000063000000}"/>
    <cellStyle name="Output" xfId="89" builtinId="21" customBuiltin="1"/>
    <cellStyle name="Percentuale" xfId="47" builtinId="5"/>
    <cellStyle name="Percentuale 2" xfId="39" xr:uid="{00000000-0005-0000-0000-000066000000}"/>
    <cellStyle name="Percentuale 3" xfId="40" xr:uid="{00000000-0005-0000-0000-000067000000}"/>
    <cellStyle name="Percentuale 4" xfId="4" xr:uid="{00000000-0005-0000-0000-000068000000}"/>
    <cellStyle name="Percentuale 4 2" xfId="56" xr:uid="{00000000-0005-0000-0000-000069000000}"/>
    <cellStyle name="Percentuale 5" xfId="41" xr:uid="{00000000-0005-0000-0000-00006A000000}"/>
    <cellStyle name="Percentuale 5 2" xfId="42" xr:uid="{00000000-0005-0000-0000-00006B000000}"/>
    <cellStyle name="Percentuale 5 3" xfId="43" xr:uid="{00000000-0005-0000-0000-00006C000000}"/>
    <cellStyle name="Percentuale 6" xfId="46" xr:uid="{00000000-0005-0000-0000-00006D000000}"/>
    <cellStyle name="Percentuale 7" xfId="53" xr:uid="{00000000-0005-0000-0000-00006E000000}"/>
    <cellStyle name="Percentuale 8" xfId="54" xr:uid="{00000000-0005-0000-0000-00006F000000}"/>
    <cellStyle name="Testo avviso" xfId="93" builtinId="11" customBuiltin="1"/>
    <cellStyle name="Testo descrittivo" xfId="95" builtinId="53" customBuiltin="1"/>
    <cellStyle name="Titolo" xfId="80" builtinId="15" customBuiltin="1"/>
    <cellStyle name="Titolo 1" xfId="81" builtinId="16" customBuiltin="1"/>
    <cellStyle name="Titolo 2" xfId="82" builtinId="17" customBuiltin="1"/>
    <cellStyle name="Titolo 3" xfId="83" builtinId="18" customBuiltin="1"/>
    <cellStyle name="Titolo 4" xfId="84" builtinId="19" customBuiltin="1"/>
    <cellStyle name="Totale" xfId="96" builtinId="25" customBuiltin="1"/>
    <cellStyle name="Valore non valido" xfId="86" builtinId="27" customBuiltin="1"/>
    <cellStyle name="Valore valido" xfId="85" builtinId="26" customBuiltin="1"/>
    <cellStyle name="Valuta (0)_ago01_ord" xfId="59" xr:uid="{00000000-0005-0000-0000-00007A000000}"/>
  </cellStyles>
  <dxfs count="0"/>
  <tableStyles count="0" defaultTableStyle="TableStyleMedium9" defaultPivotStyle="PivotStyleLight16"/>
  <colors>
    <mruColors>
      <color rgb="FFFFFFCC"/>
      <color rgb="FFFFFF00"/>
      <color rgb="FFFFFF99"/>
      <color rgb="FFB8E08C"/>
      <color rgb="FFD0EBB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8</xdr:row>
      <xdr:rowOff>104273</xdr:rowOff>
    </xdr:from>
    <xdr:ext cx="9610724" cy="2149627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50" y="1399673"/>
          <a:ext cx="9610724" cy="214962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t-IT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Reddito/Pensione</a:t>
          </a:r>
        </a:p>
        <a:p>
          <a:pPr algn="ctr"/>
          <a:r>
            <a:rPr lang="it-IT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 Cittadinanza e </a:t>
          </a:r>
        </a:p>
        <a:p>
          <a:pPr algn="ctr"/>
          <a:r>
            <a:rPr lang="it-IT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 di Inclusione</a:t>
          </a:r>
        </a:p>
      </xdr:txBody>
    </xdr:sp>
    <xdr:clientData/>
  </xdr:oneCellAnchor>
  <xdr:twoCellAnchor>
    <xdr:from>
      <xdr:col>0</xdr:col>
      <xdr:colOff>219075</xdr:colOff>
      <xdr:row>22</xdr:row>
      <xdr:rowOff>123825</xdr:rowOff>
    </xdr:from>
    <xdr:to>
      <xdr:col>14</xdr:col>
      <xdr:colOff>533400</xdr:colOff>
      <xdr:row>30</xdr:row>
      <xdr:rowOff>85725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075" y="3686175"/>
          <a:ext cx="8848725" cy="125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OSSERVATORIO</a:t>
          </a:r>
          <a:r>
            <a:rPr lang="it-IT" sz="2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STATISTICO </a:t>
          </a: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it-IT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dati riportati nella presente Appendice Statistica</a:t>
          </a:r>
          <a:r>
            <a:rPr lang="it-IT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 riferiscono ai nuclei percettori di RdC/PdC nel periodo Aprile 2019 - Giugno 2020 </a:t>
          </a:r>
          <a:endParaRPr lang="it-IT" sz="1200">
            <a:effectLst/>
          </a:endParaRP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92529</xdr:colOff>
      <xdr:row>33</xdr:row>
      <xdr:rowOff>130629</xdr:rowOff>
    </xdr:from>
    <xdr:to>
      <xdr:col>4</xdr:col>
      <xdr:colOff>299357</xdr:colOff>
      <xdr:row>35</xdr:row>
      <xdr:rowOff>97971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335E9431-37A9-421C-A222-5E8E592E2651}"/>
            </a:ext>
          </a:extLst>
        </xdr:cNvPr>
        <xdr:cNvSpPr txBox="1"/>
      </xdr:nvSpPr>
      <xdr:spPr>
        <a:xfrm>
          <a:off x="92529" y="5474154"/>
          <a:ext cx="2645228" cy="2911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Inps - l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ettura</a:t>
          </a: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dati 7 luglio 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endParaRPr lang="it-IT">
            <a:effectLst/>
          </a:endParaRPr>
        </a:p>
        <a:p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13</xdr:row>
      <xdr:rowOff>91573</xdr:rowOff>
    </xdr:from>
    <xdr:ext cx="9610724" cy="778098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EF947027-E9D1-4E64-812A-170B5C47462B}"/>
            </a:ext>
          </a:extLst>
        </xdr:cNvPr>
        <xdr:cNvSpPr/>
      </xdr:nvSpPr>
      <xdr:spPr>
        <a:xfrm>
          <a:off x="31750" y="2155323"/>
          <a:ext cx="9610724" cy="77809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t-IT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</a:t>
          </a:r>
          <a:r>
            <a:rPr lang="it-IT" sz="4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 Emergenza</a:t>
          </a:r>
          <a:r>
            <a:rPr lang="it-IT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oneCellAnchor>
  <xdr:twoCellAnchor>
    <xdr:from>
      <xdr:col>0</xdr:col>
      <xdr:colOff>231775</xdr:colOff>
      <xdr:row>18</xdr:row>
      <xdr:rowOff>130175</xdr:rowOff>
    </xdr:from>
    <xdr:to>
      <xdr:col>14</xdr:col>
      <xdr:colOff>546100</xdr:colOff>
      <xdr:row>26</xdr:row>
      <xdr:rowOff>92075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A33E300A-F625-4D0F-9932-741E5B53377A}"/>
            </a:ext>
          </a:extLst>
        </xdr:cNvPr>
        <xdr:cNvSpPr txBox="1"/>
      </xdr:nvSpPr>
      <xdr:spPr>
        <a:xfrm>
          <a:off x="231775" y="2987675"/>
          <a:ext cx="9293225" cy="1231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OSSERVATORIO</a:t>
          </a:r>
          <a:r>
            <a:rPr lang="it-IT" sz="2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STATISTICO </a:t>
          </a: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it-IT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dati riportati nella presente Appendice Statistica</a:t>
          </a:r>
          <a:r>
            <a:rPr lang="it-IT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 riferiscono ai nuclei percettori di REm nel periodo Maggio 2020 - Giugno 2020 </a:t>
          </a:r>
          <a:endParaRPr lang="it-IT" sz="1200">
            <a:effectLst/>
          </a:endParaRP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92529</xdr:colOff>
      <xdr:row>33</xdr:row>
      <xdr:rowOff>130629</xdr:rowOff>
    </xdr:from>
    <xdr:to>
      <xdr:col>4</xdr:col>
      <xdr:colOff>299357</xdr:colOff>
      <xdr:row>35</xdr:row>
      <xdr:rowOff>97971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7A9D419C-10F3-45CE-8772-D48B3B5FCC8A}"/>
            </a:ext>
          </a:extLst>
        </xdr:cNvPr>
        <xdr:cNvSpPr txBox="1"/>
      </xdr:nvSpPr>
      <xdr:spPr>
        <a:xfrm>
          <a:off x="92529" y="5369379"/>
          <a:ext cx="2772228" cy="2848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Inps - l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ettura</a:t>
          </a: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dati 11 luglio 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endParaRPr lang="it-IT">
            <a:effectLst/>
          </a:endParaRPr>
        </a:p>
        <a:p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-stat-intra\data\piani%20di%20spoglio_e_doc\05_pds_III_pop\DCIS\SAN\SAN_A_burgio_DEF\DCIS_OSPDISTPSICHRES_ospedaliz_disturbi_psichici_luogo_residenza_DE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ttura"/>
      <sheetName val="Territorio"/>
      <sheetName val="Tipo dato"/>
      <sheetName val="tipo di patologia"/>
      <sheetName val="Regime di ricovero"/>
      <sheetName val="Sesso"/>
      <sheetName val="Classe di età"/>
      <sheetName val="Stato civile"/>
      <sheetName val="Aggregati clinici di codice"/>
      <sheetName val="Anno"/>
      <sheetName val="Misura"/>
      <sheetName val="flag, note, file aggiunti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>
    <tabColor rgb="FF92D050"/>
    <pageSetUpPr fitToPage="1"/>
  </sheetPr>
  <dimension ref="A1:O37"/>
  <sheetViews>
    <sheetView tabSelected="1" zoomScaleNormal="100" zoomScaleSheetLayoutView="100" workbookViewId="0">
      <selection sqref="A1:O36"/>
    </sheetView>
  </sheetViews>
  <sheetFormatPr defaultColWidth="9.1796875" defaultRowHeight="12.5" x14ac:dyDescent="0.25"/>
  <cols>
    <col min="1" max="15" width="9.1796875" style="166"/>
    <col min="16" max="16" width="2" style="166" customWidth="1"/>
    <col min="17" max="16384" width="9.1796875" style="166"/>
  </cols>
  <sheetData>
    <row r="1" spans="1:15" x14ac:dyDescent="0.25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x14ac:dyDescent="0.2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x14ac:dyDescent="0.2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x14ac:dyDescent="0.2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</row>
    <row r="7" spans="1:15" x14ac:dyDescent="0.2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</row>
    <row r="8" spans="1:15" x14ac:dyDescent="0.2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1:15" x14ac:dyDescent="0.2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1:15" x14ac:dyDescent="0.2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</row>
    <row r="11" spans="1:15" x14ac:dyDescent="0.2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</row>
    <row r="12" spans="1:15" x14ac:dyDescent="0.2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</row>
    <row r="13" spans="1:15" x14ac:dyDescent="0.25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</row>
    <row r="14" spans="1:15" x14ac:dyDescent="0.25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</row>
    <row r="15" spans="1:15" x14ac:dyDescent="0.2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</row>
    <row r="16" spans="1:15" x14ac:dyDescent="0.25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</row>
    <row r="17" spans="1:15" x14ac:dyDescent="0.25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</row>
    <row r="18" spans="1:15" x14ac:dyDescent="0.2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</row>
    <row r="19" spans="1:15" x14ac:dyDescent="0.2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</row>
    <row r="20" spans="1:15" x14ac:dyDescent="0.2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</row>
    <row r="21" spans="1:15" x14ac:dyDescent="0.2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1:15" x14ac:dyDescent="0.2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</row>
    <row r="23" spans="1:15" x14ac:dyDescent="0.2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x14ac:dyDescent="0.2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</row>
    <row r="25" spans="1:15" x14ac:dyDescent="0.25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</row>
    <row r="26" spans="1:15" x14ac:dyDescent="0.25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</row>
    <row r="27" spans="1:15" x14ac:dyDescent="0.25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</row>
    <row r="28" spans="1:15" x14ac:dyDescent="0.2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</row>
    <row r="29" spans="1:15" x14ac:dyDescent="0.2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</row>
    <row r="30" spans="1:15" x14ac:dyDescent="0.2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</row>
    <row r="31" spans="1:15" x14ac:dyDescent="0.2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</row>
    <row r="32" spans="1:15" x14ac:dyDescent="0.25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x14ac:dyDescent="0.25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</row>
    <row r="34" spans="1:15" x14ac:dyDescent="0.2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</row>
    <row r="35" spans="1:15" x14ac:dyDescent="0.25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</row>
    <row r="36" spans="1:15" x14ac:dyDescent="0.25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 ht="8.15" customHeight="1" x14ac:dyDescent="0.25"/>
  </sheetData>
  <mergeCells count="1">
    <mergeCell ref="A1:O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6"/>
  <dimension ref="A1:K44"/>
  <sheetViews>
    <sheetView zoomScale="98" zoomScaleNormal="98" workbookViewId="0">
      <selection sqref="A1:H1"/>
    </sheetView>
  </sheetViews>
  <sheetFormatPr defaultColWidth="12.26953125" defaultRowHeight="12.5" x14ac:dyDescent="0.35"/>
  <cols>
    <col min="1" max="1" width="24" style="50" bestFit="1" customWidth="1"/>
    <col min="2" max="2" width="14.453125" style="50" bestFit="1" customWidth="1"/>
    <col min="3" max="3" width="18.54296875" style="50" customWidth="1"/>
    <col min="4" max="4" width="14.54296875" style="50" bestFit="1" customWidth="1"/>
    <col min="5" max="5" width="14.453125" style="50" bestFit="1" customWidth="1"/>
    <col min="6" max="6" width="14.453125" style="50" customWidth="1"/>
    <col min="7" max="7" width="16.7265625" style="50" bestFit="1" customWidth="1"/>
    <col min="8" max="8" width="14.54296875" style="50" bestFit="1" customWidth="1"/>
    <col min="9" max="16384" width="12.26953125" style="50"/>
  </cols>
  <sheetData>
    <row r="1" spans="1:11" s="48" customFormat="1" ht="36" customHeight="1" thickBot="1" x14ac:dyDescent="0.4">
      <c r="A1" s="225" t="s">
        <v>228</v>
      </c>
      <c r="B1" s="225"/>
      <c r="C1" s="225"/>
      <c r="D1" s="225"/>
      <c r="E1" s="225"/>
      <c r="F1" s="225"/>
      <c r="G1" s="225"/>
      <c r="H1" s="225"/>
    </row>
    <row r="2" spans="1:11" s="48" customFormat="1" ht="24.75" customHeight="1" thickTop="1" x14ac:dyDescent="0.35">
      <c r="A2" s="226" t="s">
        <v>44</v>
      </c>
      <c r="B2" s="246" t="s">
        <v>48</v>
      </c>
      <c r="C2" s="246"/>
      <c r="D2" s="246"/>
      <c r="E2" s="247" t="s">
        <v>204</v>
      </c>
      <c r="F2" s="247"/>
      <c r="G2" s="247"/>
      <c r="H2" s="247"/>
    </row>
    <row r="3" spans="1:11" s="48" customFormat="1" ht="58" customHeight="1" thickBot="1" x14ac:dyDescent="0.4">
      <c r="A3" s="227"/>
      <c r="B3" s="64" t="s">
        <v>49</v>
      </c>
      <c r="C3" s="64" t="s">
        <v>45</v>
      </c>
      <c r="D3" s="64" t="s">
        <v>46</v>
      </c>
      <c r="E3" s="64" t="s">
        <v>49</v>
      </c>
      <c r="F3" s="152" t="s">
        <v>209</v>
      </c>
      <c r="G3" s="64" t="s">
        <v>45</v>
      </c>
      <c r="H3" s="64" t="s">
        <v>46</v>
      </c>
    </row>
    <row r="4" spans="1:11" ht="25.5" customHeight="1" thickTop="1" x14ac:dyDescent="0.35">
      <c r="A4" s="65" t="s">
        <v>50</v>
      </c>
      <c r="B4" s="155">
        <v>81594</v>
      </c>
      <c r="C4" s="155">
        <v>24470351.109999772</v>
      </c>
      <c r="D4" s="156">
        <f>+C4/B4</f>
        <v>299.90380554942487</v>
      </c>
      <c r="E4" s="155">
        <v>0</v>
      </c>
      <c r="F4" s="155"/>
      <c r="G4" s="155">
        <v>0</v>
      </c>
      <c r="H4" s="156">
        <v>0</v>
      </c>
      <c r="J4" s="66"/>
      <c r="K4" s="66"/>
    </row>
    <row r="5" spans="1:11" ht="25.5" customHeight="1" x14ac:dyDescent="0.35">
      <c r="A5" s="67" t="s">
        <v>51</v>
      </c>
      <c r="B5" s="153">
        <v>93874</v>
      </c>
      <c r="C5" s="153">
        <v>29248616.079999868</v>
      </c>
      <c r="D5" s="154">
        <f t="shared" ref="D5:D28" si="0">+C5/B5</f>
        <v>311.57313079233728</v>
      </c>
      <c r="E5" s="153">
        <v>0</v>
      </c>
      <c r="F5" s="153"/>
      <c r="G5" s="153">
        <v>0</v>
      </c>
      <c r="H5" s="153">
        <v>0</v>
      </c>
      <c r="J5" s="66"/>
      <c r="K5" s="66"/>
    </row>
    <row r="6" spans="1:11" ht="25.5" customHeight="1" x14ac:dyDescent="0.35">
      <c r="A6" s="65" t="s">
        <v>52</v>
      </c>
      <c r="B6" s="153">
        <v>143474</v>
      </c>
      <c r="C6" s="153">
        <v>44534430.960000224</v>
      </c>
      <c r="D6" s="154">
        <f t="shared" si="0"/>
        <v>310.4007064694664</v>
      </c>
      <c r="E6" s="153">
        <v>0</v>
      </c>
      <c r="F6" s="153"/>
      <c r="G6" s="153">
        <v>0</v>
      </c>
      <c r="H6" s="153">
        <v>0</v>
      </c>
      <c r="J6" s="66"/>
      <c r="K6" s="66"/>
    </row>
    <row r="7" spans="1:11" ht="25.5" customHeight="1" x14ac:dyDescent="0.35">
      <c r="A7" s="67" t="s">
        <v>53</v>
      </c>
      <c r="B7" s="153">
        <v>183466</v>
      </c>
      <c r="C7" s="153">
        <v>56487085.800000712</v>
      </c>
      <c r="D7" s="154">
        <f t="shared" si="0"/>
        <v>307.88857772012642</v>
      </c>
      <c r="E7" s="153">
        <v>0</v>
      </c>
      <c r="F7" s="153"/>
      <c r="G7" s="153">
        <v>0</v>
      </c>
      <c r="H7" s="153">
        <v>0</v>
      </c>
    </row>
    <row r="8" spans="1:11" ht="25.5" customHeight="1" x14ac:dyDescent="0.35">
      <c r="A8" s="65" t="s">
        <v>54</v>
      </c>
      <c r="B8" s="153">
        <v>224247</v>
      </c>
      <c r="C8" s="153">
        <v>70324086.380001947</v>
      </c>
      <c r="D8" s="154">
        <f t="shared" si="0"/>
        <v>313.60101307933638</v>
      </c>
      <c r="E8" s="153">
        <v>0</v>
      </c>
      <c r="F8" s="153"/>
      <c r="G8" s="153">
        <v>0</v>
      </c>
      <c r="H8" s="153">
        <v>0</v>
      </c>
    </row>
    <row r="9" spans="1:11" ht="25.5" customHeight="1" x14ac:dyDescent="0.35">
      <c r="A9" s="67" t="s">
        <v>55</v>
      </c>
      <c r="B9" s="153">
        <v>243963</v>
      </c>
      <c r="C9" s="153">
        <v>76080802.050002426</v>
      </c>
      <c r="D9" s="154">
        <f t="shared" si="0"/>
        <v>311.85385509279041</v>
      </c>
      <c r="E9" s="153">
        <v>0</v>
      </c>
      <c r="F9" s="153"/>
      <c r="G9" s="153">
        <v>0</v>
      </c>
      <c r="H9" s="153">
        <v>0</v>
      </c>
    </row>
    <row r="10" spans="1:11" ht="25.5" customHeight="1" x14ac:dyDescent="0.35">
      <c r="A10" s="65" t="s">
        <v>56</v>
      </c>
      <c r="B10" s="153">
        <v>276742</v>
      </c>
      <c r="C10" s="153">
        <v>83904486.120003283</v>
      </c>
      <c r="D10" s="154">
        <f t="shared" si="0"/>
        <v>303.18667249641646</v>
      </c>
      <c r="E10" s="153">
        <v>0</v>
      </c>
      <c r="F10" s="153"/>
      <c r="G10" s="153">
        <v>0</v>
      </c>
      <c r="H10" s="153">
        <v>0</v>
      </c>
    </row>
    <row r="11" spans="1:11" ht="25.5" customHeight="1" x14ac:dyDescent="0.35">
      <c r="A11" s="67" t="s">
        <v>64</v>
      </c>
      <c r="B11" s="153">
        <v>315626</v>
      </c>
      <c r="C11" s="153">
        <v>94073624.350003779</v>
      </c>
      <c r="D11" s="154">
        <f t="shared" si="0"/>
        <v>298.0541031157249</v>
      </c>
      <c r="E11" s="153">
        <v>0</v>
      </c>
      <c r="F11" s="153"/>
      <c r="G11" s="153">
        <v>0</v>
      </c>
      <c r="H11" s="153">
        <v>0</v>
      </c>
    </row>
    <row r="12" spans="1:11" ht="25.5" customHeight="1" x14ac:dyDescent="0.35">
      <c r="A12" s="65" t="s">
        <v>65</v>
      </c>
      <c r="B12" s="153">
        <v>318800</v>
      </c>
      <c r="C12" s="153">
        <v>93403084.650003746</v>
      </c>
      <c r="D12" s="154">
        <f t="shared" si="0"/>
        <v>292.98332700753997</v>
      </c>
      <c r="E12" s="153">
        <v>0</v>
      </c>
      <c r="F12" s="153"/>
      <c r="G12" s="153">
        <v>0</v>
      </c>
      <c r="H12" s="153">
        <v>0</v>
      </c>
    </row>
    <row r="13" spans="1:11" ht="25.5" customHeight="1" x14ac:dyDescent="0.35">
      <c r="A13" s="67" t="s">
        <v>66</v>
      </c>
      <c r="B13" s="153">
        <v>334773</v>
      </c>
      <c r="C13" s="153">
        <v>97076289.900004104</v>
      </c>
      <c r="D13" s="154">
        <f t="shared" si="0"/>
        <v>289.97646136338386</v>
      </c>
      <c r="E13" s="153">
        <v>0</v>
      </c>
      <c r="F13" s="153"/>
      <c r="G13" s="153">
        <v>0</v>
      </c>
      <c r="H13" s="153">
        <v>0</v>
      </c>
    </row>
    <row r="14" spans="1:11" ht="25.5" customHeight="1" x14ac:dyDescent="0.35">
      <c r="A14" s="65" t="s">
        <v>67</v>
      </c>
      <c r="B14" s="153">
        <v>342264</v>
      </c>
      <c r="C14" s="153">
        <v>97461370.230004713</v>
      </c>
      <c r="D14" s="154">
        <f t="shared" si="0"/>
        <v>284.75495591124019</v>
      </c>
      <c r="E14" s="153">
        <v>0</v>
      </c>
      <c r="F14" s="153"/>
      <c r="G14" s="153">
        <v>0</v>
      </c>
      <c r="H14" s="153">
        <v>0</v>
      </c>
    </row>
    <row r="15" spans="1:11" ht="25.5" customHeight="1" x14ac:dyDescent="0.35">
      <c r="A15" s="65" t="s">
        <v>68</v>
      </c>
      <c r="B15" s="153">
        <v>356900</v>
      </c>
      <c r="C15" s="153">
        <v>101384794.07000498</v>
      </c>
      <c r="D15" s="154">
        <f t="shared" si="0"/>
        <v>284.07059139816471</v>
      </c>
      <c r="E15" s="153">
        <v>0</v>
      </c>
      <c r="F15" s="153"/>
      <c r="G15" s="153">
        <v>0</v>
      </c>
      <c r="H15" s="153">
        <v>0</v>
      </c>
    </row>
    <row r="16" spans="1:11" ht="25.5" customHeight="1" x14ac:dyDescent="0.35">
      <c r="A16" s="65" t="s">
        <v>69</v>
      </c>
      <c r="B16" s="153">
        <v>348456</v>
      </c>
      <c r="C16" s="153">
        <v>99316896.520003021</v>
      </c>
      <c r="D16" s="154">
        <f t="shared" si="0"/>
        <v>285.01990644443782</v>
      </c>
      <c r="E16" s="153">
        <v>0</v>
      </c>
      <c r="F16" s="153"/>
      <c r="G16" s="153">
        <v>0</v>
      </c>
      <c r="H16" s="153">
        <v>0</v>
      </c>
    </row>
    <row r="17" spans="1:8" ht="25.5" customHeight="1" x14ac:dyDescent="0.35">
      <c r="A17" s="65" t="s">
        <v>70</v>
      </c>
      <c r="B17" s="153">
        <v>287275</v>
      </c>
      <c r="C17" s="153">
        <v>82351154.420001462</v>
      </c>
      <c r="D17" s="154">
        <f t="shared" si="0"/>
        <v>286.66314305108853</v>
      </c>
      <c r="E17" s="153">
        <v>0</v>
      </c>
      <c r="F17" s="153"/>
      <c r="G17" s="153">
        <v>0</v>
      </c>
      <c r="H17" s="153">
        <v>0</v>
      </c>
    </row>
    <row r="18" spans="1:8" ht="25.5" customHeight="1" x14ac:dyDescent="0.35">
      <c r="A18" s="65" t="s">
        <v>71</v>
      </c>
      <c r="B18" s="153">
        <v>305986</v>
      </c>
      <c r="C18" s="153">
        <v>86695099.98000218</v>
      </c>
      <c r="D18" s="154">
        <f t="shared" si="0"/>
        <v>283.33028301949167</v>
      </c>
      <c r="E18" s="153">
        <v>0</v>
      </c>
      <c r="F18" s="153"/>
      <c r="G18" s="153">
        <v>0</v>
      </c>
      <c r="H18" s="153">
        <v>0</v>
      </c>
    </row>
    <row r="19" spans="1:8" ht="25.5" customHeight="1" x14ac:dyDescent="0.35">
      <c r="A19" s="65" t="s">
        <v>60</v>
      </c>
      <c r="B19" s="153">
        <v>166752</v>
      </c>
      <c r="C19" s="153">
        <v>50309211.169999294</v>
      </c>
      <c r="D19" s="154">
        <f t="shared" si="0"/>
        <v>301.70079621233504</v>
      </c>
      <c r="E19" s="153">
        <v>570448</v>
      </c>
      <c r="F19" s="253">
        <v>1105952</v>
      </c>
      <c r="G19" s="153">
        <v>283922830.74000371</v>
      </c>
      <c r="H19" s="154">
        <v>497.71903966707521</v>
      </c>
    </row>
    <row r="20" spans="1:8" ht="25.5" customHeight="1" x14ac:dyDescent="0.35">
      <c r="A20" s="65" t="s">
        <v>61</v>
      </c>
      <c r="B20" s="153">
        <v>133813</v>
      </c>
      <c r="C20" s="153">
        <v>40248593.639998794</v>
      </c>
      <c r="D20" s="154">
        <f t="shared" si="0"/>
        <v>300.78238766038271</v>
      </c>
      <c r="E20" s="153">
        <v>724565</v>
      </c>
      <c r="F20" s="254"/>
      <c r="G20" s="153">
        <v>359248422.31000417</v>
      </c>
      <c r="H20" s="154">
        <v>495.81255278685029</v>
      </c>
    </row>
    <row r="21" spans="1:8" ht="25.5" customHeight="1" x14ac:dyDescent="0.35">
      <c r="A21" s="61" t="s">
        <v>62</v>
      </c>
      <c r="B21" s="153">
        <v>112643</v>
      </c>
      <c r="C21" s="153">
        <v>34280714.829999149</v>
      </c>
      <c r="D21" s="154">
        <f t="shared" si="0"/>
        <v>304.33062711397201</v>
      </c>
      <c r="E21" s="153">
        <v>847562</v>
      </c>
      <c r="F21" s="254"/>
      <c r="G21" s="153">
        <v>402731084.80000907</v>
      </c>
      <c r="H21" s="154">
        <v>475.16415884620721</v>
      </c>
    </row>
    <row r="22" spans="1:8" ht="25.5" customHeight="1" x14ac:dyDescent="0.35">
      <c r="A22" s="61" t="s">
        <v>63</v>
      </c>
      <c r="B22" s="153">
        <v>93196</v>
      </c>
      <c r="C22" s="153">
        <v>28058968.089999404</v>
      </c>
      <c r="D22" s="154">
        <f t="shared" si="0"/>
        <v>301.07481104338603</v>
      </c>
      <c r="E22" s="153">
        <v>886772</v>
      </c>
      <c r="F22" s="254"/>
      <c r="G22" s="153">
        <v>415655463.75000757</v>
      </c>
      <c r="H22" s="154">
        <v>468.72867405602295</v>
      </c>
    </row>
    <row r="23" spans="1:8" ht="25.5" customHeight="1" x14ac:dyDescent="0.35">
      <c r="A23" s="61" t="s">
        <v>181</v>
      </c>
      <c r="B23" s="153">
        <v>83432</v>
      </c>
      <c r="C23" s="153">
        <v>25428218.149999525</v>
      </c>
      <c r="D23" s="154">
        <f t="shared" si="0"/>
        <v>304.77776093105194</v>
      </c>
      <c r="E23" s="153">
        <v>932878</v>
      </c>
      <c r="F23" s="254"/>
      <c r="G23" s="153">
        <v>440420780.72000688</v>
      </c>
      <c r="H23" s="154">
        <v>472.1097300182949</v>
      </c>
    </row>
    <row r="24" spans="1:8" ht="25.5" customHeight="1" x14ac:dyDescent="0.35">
      <c r="A24" s="61" t="s">
        <v>186</v>
      </c>
      <c r="B24" s="153">
        <v>70396</v>
      </c>
      <c r="C24" s="153">
        <v>20868089.179999683</v>
      </c>
      <c r="D24" s="154">
        <f t="shared" si="0"/>
        <v>296.43856440706406</v>
      </c>
      <c r="E24" s="153">
        <v>945765</v>
      </c>
      <c r="F24" s="254"/>
      <c r="G24" s="153">
        <v>444011690.52000713</v>
      </c>
      <c r="H24" s="154">
        <v>469.47359071228806</v>
      </c>
    </row>
    <row r="25" spans="1:8" ht="25.5" customHeight="1" x14ac:dyDescent="0.35">
      <c r="A25" s="61" t="s">
        <v>189</v>
      </c>
      <c r="B25" s="153">
        <v>58199</v>
      </c>
      <c r="C25" s="153">
        <v>17084938.619999766</v>
      </c>
      <c r="D25" s="154">
        <f t="shared" si="0"/>
        <v>293.56069038986521</v>
      </c>
      <c r="E25" s="153">
        <v>980223</v>
      </c>
      <c r="F25" s="254"/>
      <c r="G25" s="153">
        <v>462548476.98000854</v>
      </c>
      <c r="H25" s="154">
        <v>471.88086484402891</v>
      </c>
    </row>
    <row r="26" spans="1:8" ht="25.5" customHeight="1" x14ac:dyDescent="0.35">
      <c r="A26" s="61" t="s">
        <v>192</v>
      </c>
      <c r="B26" s="153">
        <v>50336</v>
      </c>
      <c r="C26" s="153">
        <v>14604259.039999824</v>
      </c>
      <c r="D26" s="154">
        <f t="shared" si="0"/>
        <v>290.13547043864878</v>
      </c>
      <c r="E26" s="153">
        <v>996908</v>
      </c>
      <c r="F26" s="254"/>
      <c r="G26" s="153">
        <v>498090645.80000293</v>
      </c>
      <c r="H26" s="154">
        <v>499.6355188242074</v>
      </c>
    </row>
    <row r="27" spans="1:8" ht="25.5" customHeight="1" x14ac:dyDescent="0.35">
      <c r="A27" s="61" t="s">
        <v>203</v>
      </c>
      <c r="B27" s="153">
        <v>44125</v>
      </c>
      <c r="C27" s="153">
        <v>12714104.399999863</v>
      </c>
      <c r="D27" s="154">
        <f t="shared" si="0"/>
        <v>288.13834334277311</v>
      </c>
      <c r="E27" s="153">
        <v>1021558</v>
      </c>
      <c r="F27" s="254"/>
      <c r="G27" s="153">
        <v>563471563.40000379</v>
      </c>
      <c r="H27" s="154">
        <v>551.58058906102622</v>
      </c>
    </row>
    <row r="28" spans="1:8" ht="25.5" customHeight="1" x14ac:dyDescent="0.35">
      <c r="A28" s="61" t="s">
        <v>205</v>
      </c>
      <c r="B28" s="153">
        <v>30541</v>
      </c>
      <c r="C28" s="153">
        <v>8779662.9899999239</v>
      </c>
      <c r="D28" s="154">
        <f t="shared" si="0"/>
        <v>287.47136603254393</v>
      </c>
      <c r="E28" s="153">
        <v>1035249</v>
      </c>
      <c r="F28" s="253">
        <v>1295635</v>
      </c>
      <c r="G28" s="153">
        <v>530602326.27000248</v>
      </c>
      <c r="H28" s="154">
        <v>512.53594668529263</v>
      </c>
    </row>
    <row r="29" spans="1:8" ht="25.5" customHeight="1" x14ac:dyDescent="0.35">
      <c r="A29" s="61" t="s">
        <v>207</v>
      </c>
      <c r="B29" s="153">
        <v>21695</v>
      </c>
      <c r="C29" s="153">
        <v>6415479.9299999839</v>
      </c>
      <c r="D29" s="154">
        <f>+C29/B29</f>
        <v>295.71237289698013</v>
      </c>
      <c r="E29" s="153">
        <v>925438</v>
      </c>
      <c r="F29" s="254"/>
      <c r="G29" s="153">
        <v>497486343.39000487</v>
      </c>
      <c r="H29" s="154">
        <v>537.56852797270574</v>
      </c>
    </row>
    <row r="30" spans="1:8" ht="25.5" customHeight="1" x14ac:dyDescent="0.35">
      <c r="A30" s="61" t="s">
        <v>208</v>
      </c>
      <c r="B30" s="153">
        <v>16877</v>
      </c>
      <c r="C30" s="153">
        <v>4984531.1600000057</v>
      </c>
      <c r="D30" s="154">
        <f>+C30/B30</f>
        <v>295.34462048942379</v>
      </c>
      <c r="E30" s="153">
        <v>996549</v>
      </c>
      <c r="F30" s="254"/>
      <c r="G30" s="153">
        <v>532503536.06000191</v>
      </c>
      <c r="H30" s="154">
        <v>534.34756952242378</v>
      </c>
    </row>
    <row r="31" spans="1:8" ht="25.5" customHeight="1" x14ac:dyDescent="0.35">
      <c r="A31" s="61" t="s">
        <v>212</v>
      </c>
      <c r="B31" s="167">
        <v>12242</v>
      </c>
      <c r="C31" s="167">
        <v>3615477.0900000026</v>
      </c>
      <c r="D31" s="168">
        <f>+C31/B31</f>
        <v>295.3338580297339</v>
      </c>
      <c r="E31" s="167">
        <v>1037786</v>
      </c>
      <c r="F31" s="254"/>
      <c r="G31" s="167">
        <v>559797243.71000838</v>
      </c>
      <c r="H31" s="168">
        <v>539.4149118508135</v>
      </c>
    </row>
    <row r="32" spans="1:8" ht="25.5" customHeight="1" x14ac:dyDescent="0.35">
      <c r="A32" s="61" t="s">
        <v>213</v>
      </c>
      <c r="B32" s="167">
        <v>8062</v>
      </c>
      <c r="C32" s="167">
        <v>2396313.2400000012</v>
      </c>
      <c r="D32" s="168">
        <f>+C32/B32</f>
        <v>297.23557926072948</v>
      </c>
      <c r="E32" s="167">
        <v>1085209</v>
      </c>
      <c r="F32" s="254"/>
      <c r="G32" s="167">
        <v>588651617.07002068</v>
      </c>
      <c r="H32" s="168">
        <v>542.43156578135699</v>
      </c>
    </row>
    <row r="33" spans="1:10" ht="25.5" customHeight="1" x14ac:dyDescent="0.35">
      <c r="A33" s="61" t="s">
        <v>215</v>
      </c>
      <c r="B33" s="171">
        <v>3945</v>
      </c>
      <c r="C33" s="171">
        <v>1237679.620000001</v>
      </c>
      <c r="D33" s="168">
        <f>+C33/B33</f>
        <v>313.73374397972145</v>
      </c>
      <c r="E33" s="174">
        <v>1107641</v>
      </c>
      <c r="F33" s="255"/>
      <c r="G33" s="171">
        <v>600946355.36002457</v>
      </c>
      <c r="H33" s="264">
        <v>542.54614569163164</v>
      </c>
      <c r="I33" s="172"/>
    </row>
    <row r="34" spans="1:10" ht="25.5" customHeight="1" x14ac:dyDescent="0.35">
      <c r="A34" s="61" t="s">
        <v>57</v>
      </c>
      <c r="B34" s="248" t="s">
        <v>214</v>
      </c>
      <c r="C34" s="249"/>
      <c r="D34" s="250"/>
      <c r="E34" s="251">
        <f>SUM(E4:E33)/14</f>
        <v>1006753.6428571428</v>
      </c>
      <c r="F34" s="252"/>
      <c r="G34" s="252"/>
      <c r="H34" s="265"/>
      <c r="I34" s="172"/>
    </row>
    <row r="35" spans="1:10" ht="25.5" customHeight="1" thickBot="1" x14ac:dyDescent="0.4">
      <c r="A35" s="51" t="s">
        <v>41</v>
      </c>
      <c r="B35" s="241">
        <f>+SUM(C4:C32)/SUM(B4:B32)</f>
        <v>295.51993900309276</v>
      </c>
      <c r="C35" s="242"/>
      <c r="D35" s="243"/>
      <c r="E35" s="244">
        <f>SUM(G19:G33)/SUM(E19:E33)</f>
        <v>509.42299480700859</v>
      </c>
      <c r="F35" s="245"/>
      <c r="G35" s="245"/>
      <c r="H35" s="266"/>
      <c r="I35" s="172"/>
    </row>
    <row r="36" spans="1:10" ht="14" thickTop="1" x14ac:dyDescent="0.35">
      <c r="A36" s="68"/>
      <c r="C36" s="63"/>
      <c r="G36" s="63"/>
    </row>
    <row r="37" spans="1:10" ht="14.5" x14ac:dyDescent="0.35">
      <c r="A37" s="50" t="s">
        <v>210</v>
      </c>
      <c r="C37" s="63"/>
      <c r="D37" s="69"/>
      <c r="G37" s="63"/>
      <c r="H37" s="69"/>
    </row>
    <row r="38" spans="1:10" s="68" customFormat="1" ht="13.5" x14ac:dyDescent="0.35">
      <c r="A38" s="50" t="s">
        <v>211</v>
      </c>
      <c r="B38" s="70"/>
      <c r="E38" s="70"/>
      <c r="F38" s="70"/>
    </row>
    <row r="39" spans="1:10" s="68" customFormat="1" ht="13.5" x14ac:dyDescent="0.35">
      <c r="B39" s="71"/>
      <c r="C39" s="71"/>
      <c r="E39" s="71"/>
      <c r="F39" s="71"/>
      <c r="G39" s="71"/>
      <c r="I39" s="72"/>
      <c r="J39" s="72"/>
    </row>
    <row r="40" spans="1:10" s="68" customFormat="1" ht="13.5" x14ac:dyDescent="0.35">
      <c r="I40" s="72"/>
    </row>
    <row r="41" spans="1:10" s="68" customFormat="1" ht="13.5" x14ac:dyDescent="0.35">
      <c r="G41" s="73"/>
    </row>
    <row r="44" spans="1:10" x14ac:dyDescent="0.35">
      <c r="H44" s="63"/>
    </row>
  </sheetData>
  <mergeCells count="10">
    <mergeCell ref="B35:D35"/>
    <mergeCell ref="E35:H35"/>
    <mergeCell ref="A1:H1"/>
    <mergeCell ref="A2:A3"/>
    <mergeCell ref="B2:D2"/>
    <mergeCell ref="E2:H2"/>
    <mergeCell ref="B34:D34"/>
    <mergeCell ref="E34:H34"/>
    <mergeCell ref="F19:F27"/>
    <mergeCell ref="F28:F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1B7A6-1145-45CC-ACAF-B939580639AC}">
  <sheetPr>
    <tabColor rgb="FF92D050"/>
    <pageSetUpPr fitToPage="1"/>
  </sheetPr>
  <dimension ref="A1:O37"/>
  <sheetViews>
    <sheetView topLeftCell="A4" zoomScaleNormal="100" zoomScaleSheetLayoutView="100" workbookViewId="0">
      <selection sqref="A1:O36"/>
    </sheetView>
  </sheetViews>
  <sheetFormatPr defaultColWidth="9.1796875" defaultRowHeight="12.5" x14ac:dyDescent="0.25"/>
  <cols>
    <col min="1" max="15" width="9.1796875" style="166"/>
    <col min="16" max="16" width="2" style="166" customWidth="1"/>
    <col min="17" max="16384" width="9.1796875" style="166"/>
  </cols>
  <sheetData>
    <row r="1" spans="1:15" x14ac:dyDescent="0.25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x14ac:dyDescent="0.2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x14ac:dyDescent="0.2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x14ac:dyDescent="0.2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</row>
    <row r="7" spans="1:15" x14ac:dyDescent="0.2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</row>
    <row r="8" spans="1:15" x14ac:dyDescent="0.2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1:15" x14ac:dyDescent="0.2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1:15" x14ac:dyDescent="0.2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</row>
    <row r="11" spans="1:15" x14ac:dyDescent="0.2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</row>
    <row r="12" spans="1:15" x14ac:dyDescent="0.2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</row>
    <row r="13" spans="1:15" x14ac:dyDescent="0.25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</row>
    <row r="14" spans="1:15" x14ac:dyDescent="0.25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</row>
    <row r="15" spans="1:15" x14ac:dyDescent="0.2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</row>
    <row r="16" spans="1:15" x14ac:dyDescent="0.25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</row>
    <row r="17" spans="1:15" x14ac:dyDescent="0.25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</row>
    <row r="18" spans="1:15" x14ac:dyDescent="0.2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</row>
    <row r="19" spans="1:15" x14ac:dyDescent="0.2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</row>
    <row r="20" spans="1:15" x14ac:dyDescent="0.2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</row>
    <row r="21" spans="1:15" x14ac:dyDescent="0.2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1:15" x14ac:dyDescent="0.2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</row>
    <row r="23" spans="1:15" x14ac:dyDescent="0.2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x14ac:dyDescent="0.2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</row>
    <row r="25" spans="1:15" x14ac:dyDescent="0.25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</row>
    <row r="26" spans="1:15" x14ac:dyDescent="0.25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</row>
    <row r="27" spans="1:15" x14ac:dyDescent="0.25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</row>
    <row r="28" spans="1:15" x14ac:dyDescent="0.2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</row>
    <row r="29" spans="1:15" x14ac:dyDescent="0.2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</row>
    <row r="30" spans="1:15" x14ac:dyDescent="0.2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</row>
    <row r="31" spans="1:15" x14ac:dyDescent="0.2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</row>
    <row r="32" spans="1:15" x14ac:dyDescent="0.25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x14ac:dyDescent="0.25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</row>
    <row r="34" spans="1:15" x14ac:dyDescent="0.2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</row>
    <row r="35" spans="1:15" x14ac:dyDescent="0.25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</row>
    <row r="36" spans="1:15" x14ac:dyDescent="0.25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 ht="8.15" customHeight="1" x14ac:dyDescent="0.25"/>
  </sheetData>
  <mergeCells count="1">
    <mergeCell ref="A1:O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4033-9873-4118-A931-5F4F1537E932}">
  <sheetPr>
    <pageSetUpPr fitToPage="1"/>
  </sheetPr>
  <dimension ref="A1:J31"/>
  <sheetViews>
    <sheetView zoomScale="99" zoomScaleNormal="99" workbookViewId="0">
      <selection activeCell="A4" sqref="A1:A1048576"/>
    </sheetView>
  </sheetViews>
  <sheetFormatPr defaultColWidth="9.1796875" defaultRowHeight="13.5" x14ac:dyDescent="0.3"/>
  <cols>
    <col min="1" max="1" width="28" style="1" bestFit="1" customWidth="1"/>
    <col min="2" max="2" width="15.81640625" style="1" customWidth="1"/>
    <col min="3" max="3" width="9.81640625" style="1" customWidth="1"/>
    <col min="4" max="4" width="15.81640625" style="1" customWidth="1"/>
    <col min="5" max="5" width="10.1796875" style="1" bestFit="1" customWidth="1"/>
    <col min="6" max="6" width="15.81640625" style="1" customWidth="1"/>
    <col min="7" max="7" width="10.1796875" style="1" bestFit="1" customWidth="1"/>
    <col min="8" max="8" width="15.81640625" style="1" customWidth="1"/>
    <col min="9" max="9" width="10.1796875" style="1" bestFit="1" customWidth="1"/>
    <col min="10" max="10" width="16.453125" style="1" customWidth="1"/>
    <col min="11" max="16384" width="9.1796875" style="1"/>
  </cols>
  <sheetData>
    <row r="1" spans="1:10" ht="18.75" customHeight="1" thickBot="1" x14ac:dyDescent="0.35">
      <c r="A1" s="214" t="s">
        <v>229</v>
      </c>
      <c r="B1" s="214"/>
      <c r="C1" s="214"/>
      <c r="D1" s="214"/>
      <c r="E1" s="214"/>
      <c r="F1" s="214"/>
      <c r="G1" s="214"/>
      <c r="H1" s="214"/>
      <c r="I1" s="214"/>
    </row>
    <row r="2" spans="1:10" ht="28.5" customHeight="1" thickTop="1" x14ac:dyDescent="0.3">
      <c r="A2" s="215" t="s">
        <v>20</v>
      </c>
      <c r="B2" s="217" t="s">
        <v>26</v>
      </c>
      <c r="C2" s="217"/>
      <c r="D2" s="217" t="s">
        <v>27</v>
      </c>
      <c r="E2" s="217"/>
      <c r="F2" s="217" t="s">
        <v>28</v>
      </c>
      <c r="G2" s="217"/>
      <c r="H2" s="219" t="s">
        <v>21</v>
      </c>
      <c r="I2" s="219"/>
    </row>
    <row r="3" spans="1:10" ht="48.75" customHeight="1" thickBot="1" x14ac:dyDescent="0.35">
      <c r="A3" s="216"/>
      <c r="B3" s="2" t="s">
        <v>29</v>
      </c>
      <c r="C3" s="2" t="s">
        <v>42</v>
      </c>
      <c r="D3" s="2" t="s">
        <v>29</v>
      </c>
      <c r="E3" s="2" t="s">
        <v>43</v>
      </c>
      <c r="F3" s="2" t="s">
        <v>29</v>
      </c>
      <c r="G3" s="2" t="s">
        <v>43</v>
      </c>
      <c r="H3" s="2" t="s">
        <v>29</v>
      </c>
      <c r="I3" s="2" t="s">
        <v>43</v>
      </c>
      <c r="J3" s="76"/>
    </row>
    <row r="4" spans="1:10" ht="18.75" customHeight="1" thickTop="1" x14ac:dyDescent="0.35">
      <c r="A4" s="126" t="s">
        <v>0</v>
      </c>
      <c r="B4" s="98">
        <v>10286</v>
      </c>
      <c r="C4" s="99">
        <v>4.9103946074453154E-2</v>
      </c>
      <c r="D4" s="98">
        <v>1384</v>
      </c>
      <c r="E4" s="99">
        <v>5.9848648648648646E-2</v>
      </c>
      <c r="F4" s="98">
        <v>15692</v>
      </c>
      <c r="G4" s="99">
        <v>7.0474847413781488E-2</v>
      </c>
      <c r="H4" s="98">
        <v>27362</v>
      </c>
      <c r="I4" s="99">
        <v>6.0101919782102532E-2</v>
      </c>
      <c r="J4" s="93"/>
    </row>
    <row r="5" spans="1:10" s="3" customFormat="1" ht="18.75" customHeight="1" x14ac:dyDescent="0.35">
      <c r="A5" s="126" t="s">
        <v>1</v>
      </c>
      <c r="B5" s="98">
        <v>246</v>
      </c>
      <c r="C5" s="99">
        <v>1.1743700888893133E-3</v>
      </c>
      <c r="D5" s="98">
        <v>21</v>
      </c>
      <c r="E5" s="99">
        <v>9.081081081081081E-4</v>
      </c>
      <c r="F5" s="98">
        <v>357</v>
      </c>
      <c r="G5" s="99">
        <v>1.6033342165893444E-3</v>
      </c>
      <c r="H5" s="98">
        <v>624</v>
      </c>
      <c r="I5" s="99">
        <v>1.3706453455168475E-3</v>
      </c>
      <c r="J5" s="93"/>
    </row>
    <row r="6" spans="1:10" s="3" customFormat="1" ht="18.75" customHeight="1" x14ac:dyDescent="0.35">
      <c r="A6" s="126" t="s">
        <v>2</v>
      </c>
      <c r="B6" s="98">
        <v>20266</v>
      </c>
      <c r="C6" s="99">
        <v>9.6747090331019595E-2</v>
      </c>
      <c r="D6" s="98">
        <v>3304</v>
      </c>
      <c r="E6" s="99">
        <v>0.14287567567567566</v>
      </c>
      <c r="F6" s="98">
        <v>39521</v>
      </c>
      <c r="G6" s="99">
        <v>0.1774940380219257</v>
      </c>
      <c r="H6" s="98">
        <v>63091</v>
      </c>
      <c r="I6" s="99">
        <v>0.13858234854808241</v>
      </c>
      <c r="J6" s="93"/>
    </row>
    <row r="7" spans="1:10" s="3" customFormat="1" ht="18.75" customHeight="1" x14ac:dyDescent="0.35">
      <c r="A7" s="126" t="s">
        <v>3</v>
      </c>
      <c r="B7" s="98">
        <v>679</v>
      </c>
      <c r="C7" s="99">
        <v>3.2414523998205028E-3</v>
      </c>
      <c r="D7" s="98">
        <v>88</v>
      </c>
      <c r="E7" s="99">
        <v>3.8054054054054054E-3</v>
      </c>
      <c r="F7" s="98">
        <v>1271</v>
      </c>
      <c r="G7" s="99">
        <v>5.7082291016388141E-3</v>
      </c>
      <c r="H7" s="98">
        <v>2038</v>
      </c>
      <c r="I7" s="99">
        <v>4.4765628432104736E-3</v>
      </c>
      <c r="J7" s="93"/>
    </row>
    <row r="8" spans="1:10" s="3" customFormat="1" ht="18.75" customHeight="1" x14ac:dyDescent="0.35">
      <c r="A8" s="127" t="s">
        <v>4</v>
      </c>
      <c r="B8" s="102">
        <v>6546</v>
      </c>
      <c r="C8" s="99">
        <v>3.1249701633615627E-2</v>
      </c>
      <c r="D8" s="102">
        <v>1037</v>
      </c>
      <c r="E8" s="104">
        <v>4.4843243243243243E-2</v>
      </c>
      <c r="F8" s="102">
        <v>11102</v>
      </c>
      <c r="G8" s="104">
        <v>4.9860550343347063E-2</v>
      </c>
      <c r="H8" s="102">
        <v>18685</v>
      </c>
      <c r="I8" s="104">
        <v>4.1042481219522912E-2</v>
      </c>
      <c r="J8" s="93"/>
    </row>
    <row r="9" spans="1:10" s="3" customFormat="1" ht="18.75" customHeight="1" x14ac:dyDescent="0.35">
      <c r="A9" s="126" t="s">
        <v>5</v>
      </c>
      <c r="B9" s="102">
        <v>1951</v>
      </c>
      <c r="C9" s="99">
        <v>9.3138050545652443E-3</v>
      </c>
      <c r="D9" s="102">
        <v>241</v>
      </c>
      <c r="E9" s="104">
        <v>1.0421621621621621E-2</v>
      </c>
      <c r="F9" s="102">
        <v>2530</v>
      </c>
      <c r="G9" s="104">
        <v>1.1362564616165381E-2</v>
      </c>
      <c r="H9" s="102">
        <v>4722</v>
      </c>
      <c r="I9" s="104">
        <v>1.0372095066555375E-2</v>
      </c>
      <c r="J9" s="93"/>
    </row>
    <row r="10" spans="1:10" s="3" customFormat="1" ht="18.75" customHeight="1" x14ac:dyDescent="0.35">
      <c r="A10" s="126" t="s">
        <v>6</v>
      </c>
      <c r="B10" s="102">
        <v>3948</v>
      </c>
      <c r="C10" s="99">
        <v>1.8847207768028489E-2</v>
      </c>
      <c r="D10" s="102">
        <v>371</v>
      </c>
      <c r="E10" s="104">
        <v>1.6043243243243244E-2</v>
      </c>
      <c r="F10" s="102">
        <v>5436</v>
      </c>
      <c r="G10" s="104">
        <v>2.4413794961847833E-2</v>
      </c>
      <c r="H10" s="102">
        <v>9755</v>
      </c>
      <c r="I10" s="104">
        <v>2.1427316258841103E-2</v>
      </c>
      <c r="J10" s="93"/>
    </row>
    <row r="11" spans="1:10" s="3" customFormat="1" ht="18.75" customHeight="1" x14ac:dyDescent="0.35">
      <c r="A11" s="126" t="s">
        <v>7</v>
      </c>
      <c r="B11" s="102">
        <v>8561</v>
      </c>
      <c r="C11" s="99">
        <v>4.0869033865778094E-2</v>
      </c>
      <c r="D11" s="102">
        <v>1259</v>
      </c>
      <c r="E11" s="104">
        <v>5.444324324324324E-2</v>
      </c>
      <c r="F11" s="102">
        <v>14159</v>
      </c>
      <c r="G11" s="104">
        <v>6.3589941660191954E-2</v>
      </c>
      <c r="H11" s="102">
        <v>23979</v>
      </c>
      <c r="I11" s="104">
        <v>5.2671001186135394E-2</v>
      </c>
      <c r="J11" s="93"/>
    </row>
    <row r="12" spans="1:10" s="3" customFormat="1" ht="18.75" customHeight="1" x14ac:dyDescent="0.35">
      <c r="A12" s="126" t="s">
        <v>8</v>
      </c>
      <c r="B12" s="98">
        <v>8943</v>
      </c>
      <c r="C12" s="99">
        <v>4.2692649207061499E-2</v>
      </c>
      <c r="D12" s="98">
        <v>1082</v>
      </c>
      <c r="E12" s="99">
        <v>4.6789189189189187E-2</v>
      </c>
      <c r="F12" s="98">
        <v>12632</v>
      </c>
      <c r="G12" s="99">
        <v>5.6731982700158536E-2</v>
      </c>
      <c r="H12" s="98">
        <v>22657</v>
      </c>
      <c r="I12" s="99">
        <v>4.9767166015024379E-2</v>
      </c>
      <c r="J12" s="93"/>
    </row>
    <row r="13" spans="1:10" s="3" customFormat="1" ht="18.75" customHeight="1" x14ac:dyDescent="0.35">
      <c r="A13" s="126" t="s">
        <v>9</v>
      </c>
      <c r="B13" s="105">
        <v>2349</v>
      </c>
      <c r="C13" s="99">
        <v>1.1213802190247955E-2</v>
      </c>
      <c r="D13" s="105">
        <v>250</v>
      </c>
      <c r="E13" s="107">
        <v>1.0810810810810811E-2</v>
      </c>
      <c r="F13" s="105">
        <v>2573</v>
      </c>
      <c r="G13" s="107">
        <v>1.1555683303317599E-2</v>
      </c>
      <c r="H13" s="105">
        <v>5172</v>
      </c>
      <c r="I13" s="107">
        <v>1.1360541229187717E-2</v>
      </c>
      <c r="J13" s="93"/>
    </row>
    <row r="14" spans="1:10" s="3" customFormat="1" ht="18.75" customHeight="1" x14ac:dyDescent="0.35">
      <c r="A14" s="126" t="s">
        <v>10</v>
      </c>
      <c r="B14" s="108">
        <v>3797</v>
      </c>
      <c r="C14" s="99">
        <v>1.8126354583385049E-2</v>
      </c>
      <c r="D14" s="108">
        <v>380</v>
      </c>
      <c r="E14" s="110">
        <v>1.6432432432432434E-2</v>
      </c>
      <c r="F14" s="108">
        <v>5426</v>
      </c>
      <c r="G14" s="110">
        <v>2.4368883639254293E-2</v>
      </c>
      <c r="H14" s="108">
        <v>9603</v>
      </c>
      <c r="I14" s="110">
        <v>2.1093441110574176E-2</v>
      </c>
      <c r="J14" s="93"/>
    </row>
    <row r="15" spans="1:10" s="3" customFormat="1" ht="18.75" customHeight="1" x14ac:dyDescent="0.35">
      <c r="A15" s="126" t="s">
        <v>11</v>
      </c>
      <c r="B15" s="102">
        <v>23068</v>
      </c>
      <c r="C15" s="99">
        <v>0.11012345207519787</v>
      </c>
      <c r="D15" s="102">
        <v>3020</v>
      </c>
      <c r="E15" s="104">
        <v>0.1305945945945946</v>
      </c>
      <c r="F15" s="102">
        <v>24938</v>
      </c>
      <c r="G15" s="104">
        <v>0.1119998562837677</v>
      </c>
      <c r="H15" s="102">
        <v>51026</v>
      </c>
      <c r="I15" s="104">
        <v>0.11208100865439528</v>
      </c>
      <c r="J15" s="93"/>
    </row>
    <row r="16" spans="1:10" s="3" customFormat="1" ht="18.75" customHeight="1" x14ac:dyDescent="0.35">
      <c r="A16" s="126" t="s">
        <v>12</v>
      </c>
      <c r="B16" s="102">
        <v>4247</v>
      </c>
      <c r="C16" s="99">
        <v>2.02745925508655E-2</v>
      </c>
      <c r="D16" s="102">
        <v>338</v>
      </c>
      <c r="E16" s="104">
        <v>1.4616216216216216E-2</v>
      </c>
      <c r="F16" s="102">
        <v>3995</v>
      </c>
      <c r="G16" s="104">
        <v>1.7942073376118854E-2</v>
      </c>
      <c r="H16" s="102">
        <v>8580</v>
      </c>
      <c r="I16" s="104">
        <v>1.8846373500856654E-2</v>
      </c>
      <c r="J16" s="93"/>
    </row>
    <row r="17" spans="1:10" s="3" customFormat="1" ht="18.75" customHeight="1" x14ac:dyDescent="0.35">
      <c r="A17" s="126" t="s">
        <v>13</v>
      </c>
      <c r="B17" s="102">
        <v>1483</v>
      </c>
      <c r="C17" s="99">
        <v>7.0796375683855753E-3</v>
      </c>
      <c r="D17" s="102">
        <v>139</v>
      </c>
      <c r="E17" s="104">
        <v>6.010810810810811E-3</v>
      </c>
      <c r="F17" s="102">
        <v>1040</v>
      </c>
      <c r="G17" s="104">
        <v>4.6707775497280618E-3</v>
      </c>
      <c r="H17" s="102">
        <v>2662</v>
      </c>
      <c r="I17" s="104">
        <v>5.8472081887273207E-3</v>
      </c>
      <c r="J17" s="93"/>
    </row>
    <row r="18" spans="1:10" s="3" customFormat="1" ht="18.75" customHeight="1" x14ac:dyDescent="0.35">
      <c r="A18" s="126" t="s">
        <v>14</v>
      </c>
      <c r="B18" s="102">
        <v>38491</v>
      </c>
      <c r="C18" s="99">
        <v>0.18375072801397788</v>
      </c>
      <c r="D18" s="102">
        <v>3945</v>
      </c>
      <c r="E18" s="104">
        <v>0.17059459459459458</v>
      </c>
      <c r="F18" s="102">
        <v>31356</v>
      </c>
      <c r="G18" s="104">
        <v>0.14082394312430108</v>
      </c>
      <c r="H18" s="102">
        <v>73792</v>
      </c>
      <c r="I18" s="104">
        <v>0.1620875982954795</v>
      </c>
      <c r="J18" s="93"/>
    </row>
    <row r="19" spans="1:10" s="3" customFormat="1" ht="18.75" customHeight="1" x14ac:dyDescent="0.35">
      <c r="A19" s="126" t="s">
        <v>15</v>
      </c>
      <c r="B19" s="102">
        <v>17358</v>
      </c>
      <c r="C19" s="99">
        <v>8.2864699198945929E-2</v>
      </c>
      <c r="D19" s="102">
        <v>1379</v>
      </c>
      <c r="E19" s="104">
        <v>5.9632432432432429E-2</v>
      </c>
      <c r="F19" s="102">
        <v>14649</v>
      </c>
      <c r="G19" s="104">
        <v>6.5790596467275364E-2</v>
      </c>
      <c r="H19" s="102">
        <v>33386</v>
      </c>
      <c r="I19" s="104">
        <v>7.3333919079207485E-2</v>
      </c>
      <c r="J19" s="93"/>
    </row>
    <row r="20" spans="1:10" s="3" customFormat="1" ht="18.75" customHeight="1" x14ac:dyDescent="0.35">
      <c r="A20" s="126" t="s">
        <v>16</v>
      </c>
      <c r="B20" s="102">
        <v>3199</v>
      </c>
      <c r="C20" s="99">
        <v>1.5271585017711028E-2</v>
      </c>
      <c r="D20" s="102">
        <v>218</v>
      </c>
      <c r="E20" s="104">
        <v>9.4270270270270275E-3</v>
      </c>
      <c r="F20" s="102">
        <v>1863</v>
      </c>
      <c r="G20" s="104">
        <v>8.3669793991763258E-3</v>
      </c>
      <c r="H20" s="102">
        <v>5280</v>
      </c>
      <c r="I20" s="104">
        <v>1.1597768308219479E-2</v>
      </c>
      <c r="J20" s="93"/>
    </row>
    <row r="21" spans="1:10" s="3" customFormat="1" ht="18.75" customHeight="1" x14ac:dyDescent="0.35">
      <c r="A21" s="126" t="s">
        <v>17</v>
      </c>
      <c r="B21" s="105">
        <v>15444</v>
      </c>
      <c r="C21" s="99">
        <v>7.3727527043929084E-2</v>
      </c>
      <c r="D21" s="105">
        <v>1058</v>
      </c>
      <c r="E21" s="107">
        <v>4.5751351351351353E-2</v>
      </c>
      <c r="F21" s="105">
        <v>9817</v>
      </c>
      <c r="G21" s="107">
        <v>4.4089445390077295E-2</v>
      </c>
      <c r="H21" s="105">
        <v>26319</v>
      </c>
      <c r="I21" s="107">
        <v>5.7810921231823575E-2</v>
      </c>
      <c r="J21" s="93"/>
    </row>
    <row r="22" spans="1:10" ht="18.75" customHeight="1" x14ac:dyDescent="0.35">
      <c r="A22" s="126" t="s">
        <v>18</v>
      </c>
      <c r="B22" s="111">
        <v>33680</v>
      </c>
      <c r="C22" s="99">
        <v>0.16078367721053688</v>
      </c>
      <c r="D22" s="111">
        <v>3193</v>
      </c>
      <c r="E22" s="107">
        <v>0.13807567567567566</v>
      </c>
      <c r="F22" s="111">
        <v>18943</v>
      </c>
      <c r="G22" s="107">
        <v>8.5075518388941035E-2</v>
      </c>
      <c r="H22" s="111">
        <v>55816</v>
      </c>
      <c r="I22" s="107">
        <v>0.12260246891885955</v>
      </c>
      <c r="J22" s="93"/>
    </row>
    <row r="23" spans="1:10" ht="18.75" customHeight="1" x14ac:dyDescent="0.35">
      <c r="A23" s="132" t="s">
        <v>19</v>
      </c>
      <c r="B23" s="111">
        <v>4932</v>
      </c>
      <c r="C23" s="99">
        <v>2.3544688123585743E-2</v>
      </c>
      <c r="D23" s="111">
        <v>418</v>
      </c>
      <c r="E23" s="113">
        <v>1.8075675675675675E-2</v>
      </c>
      <c r="F23" s="111">
        <v>5361</v>
      </c>
      <c r="G23" s="113">
        <v>2.4076960042396289E-2</v>
      </c>
      <c r="H23" s="111">
        <v>10711</v>
      </c>
      <c r="I23" s="113">
        <v>2.352721521767781E-2</v>
      </c>
      <c r="J23" s="93"/>
    </row>
    <row r="24" spans="1:10" ht="18.75" customHeight="1" x14ac:dyDescent="0.3">
      <c r="A24" s="134" t="s">
        <v>22</v>
      </c>
      <c r="B24" s="114">
        <v>209474</v>
      </c>
      <c r="C24" s="136">
        <v>1</v>
      </c>
      <c r="D24" s="116">
        <v>23125</v>
      </c>
      <c r="E24" s="117">
        <v>1</v>
      </c>
      <c r="F24" s="116">
        <v>222661</v>
      </c>
      <c r="G24" s="117">
        <v>1</v>
      </c>
      <c r="H24" s="116">
        <v>455260</v>
      </c>
      <c r="I24" s="117">
        <v>1</v>
      </c>
      <c r="J24" s="59"/>
    </row>
    <row r="25" spans="1:10" ht="18.75" customHeight="1" x14ac:dyDescent="0.3">
      <c r="A25" s="132" t="s">
        <v>23</v>
      </c>
      <c r="B25" s="111">
        <v>52483</v>
      </c>
      <c r="C25" s="99">
        <v>0.25054660721617</v>
      </c>
      <c r="D25" s="111">
        <v>7705</v>
      </c>
      <c r="E25" s="113">
        <v>0.33318918918918922</v>
      </c>
      <c r="F25" s="111">
        <v>90068</v>
      </c>
      <c r="G25" s="113">
        <v>0.4045073003354876</v>
      </c>
      <c r="H25" s="111">
        <v>150256</v>
      </c>
      <c r="I25" s="113">
        <v>0.33004437024996708</v>
      </c>
    </row>
    <row r="26" spans="1:10" ht="18.75" customHeight="1" x14ac:dyDescent="0.3">
      <c r="A26" s="132" t="s">
        <v>24</v>
      </c>
      <c r="B26" s="111">
        <v>38157</v>
      </c>
      <c r="C26" s="99">
        <v>0.18215625805589239</v>
      </c>
      <c r="D26" s="111">
        <v>4732</v>
      </c>
      <c r="E26" s="113">
        <v>0.20462702702702704</v>
      </c>
      <c r="F26" s="111">
        <v>45569</v>
      </c>
      <c r="G26" s="113">
        <v>0.20465640592649814</v>
      </c>
      <c r="H26" s="111">
        <v>88458</v>
      </c>
      <c r="I26" s="113">
        <v>0.19430215700918158</v>
      </c>
    </row>
    <row r="27" spans="1:10" ht="18.75" customHeight="1" thickBot="1" x14ac:dyDescent="0.35">
      <c r="A27" s="135" t="s">
        <v>25</v>
      </c>
      <c r="B27" s="118">
        <v>118834</v>
      </c>
      <c r="C27" s="119">
        <v>0.56729713472793764</v>
      </c>
      <c r="D27" s="118">
        <v>10688</v>
      </c>
      <c r="E27" s="121">
        <v>0.46218378378378377</v>
      </c>
      <c r="F27" s="118">
        <v>87024</v>
      </c>
      <c r="G27" s="121">
        <v>0.39083629373801432</v>
      </c>
      <c r="H27" s="118">
        <v>216546</v>
      </c>
      <c r="I27" s="121">
        <v>0.4756534727408514</v>
      </c>
    </row>
    <row r="28" spans="1:10" ht="14" thickTop="1" x14ac:dyDescent="0.3">
      <c r="A28" s="7"/>
    </row>
    <row r="29" spans="1:10" x14ac:dyDescent="0.3">
      <c r="B29" s="60"/>
    </row>
    <row r="30" spans="1:10" x14ac:dyDescent="0.3">
      <c r="B30" s="60"/>
    </row>
    <row r="31" spans="1:10" x14ac:dyDescent="0.3">
      <c r="B31" s="60"/>
    </row>
  </sheetData>
  <mergeCells count="6">
    <mergeCell ref="A1:I1"/>
    <mergeCell ref="A2:A3"/>
    <mergeCell ref="B2:C2"/>
    <mergeCell ref="D2:E2"/>
    <mergeCell ref="F2:G2"/>
    <mergeCell ref="H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567BB-4873-4573-B1E8-2030B6CC94A6}">
  <sheetPr>
    <pageSetUpPr fitToPage="1"/>
  </sheetPr>
  <dimension ref="A1:I61"/>
  <sheetViews>
    <sheetView zoomScale="98" zoomScaleNormal="98" zoomScaleSheetLayoutView="100" workbookViewId="0">
      <selection sqref="A1:G1"/>
    </sheetView>
  </sheetViews>
  <sheetFormatPr defaultColWidth="9.1796875" defaultRowHeight="10" x14ac:dyDescent="0.35"/>
  <cols>
    <col min="1" max="1" width="35.54296875" style="176" customWidth="1"/>
    <col min="2" max="7" width="15.90625" style="176" customWidth="1"/>
    <col min="8" max="16384" width="9.1796875" style="176"/>
  </cols>
  <sheetData>
    <row r="1" spans="1:7" ht="29" customHeight="1" thickBot="1" x14ac:dyDescent="0.4">
      <c r="A1" s="214" t="s">
        <v>230</v>
      </c>
      <c r="B1" s="214"/>
      <c r="C1" s="214"/>
      <c r="D1" s="214"/>
      <c r="E1" s="214"/>
      <c r="F1" s="214"/>
      <c r="G1" s="214"/>
    </row>
    <row r="2" spans="1:7" ht="33" customHeight="1" thickTop="1" x14ac:dyDescent="0.35">
      <c r="A2" s="215" t="s">
        <v>187</v>
      </c>
      <c r="B2" s="256" t="s">
        <v>216</v>
      </c>
      <c r="C2" s="257"/>
      <c r="D2" s="257"/>
      <c r="E2" s="256" t="s">
        <v>217</v>
      </c>
      <c r="F2" s="257"/>
      <c r="G2" s="267"/>
    </row>
    <row r="3" spans="1:7" ht="48.75" customHeight="1" thickBot="1" x14ac:dyDescent="0.4">
      <c r="A3" s="216"/>
      <c r="B3" s="177" t="s">
        <v>218</v>
      </c>
      <c r="C3" s="177" t="s">
        <v>219</v>
      </c>
      <c r="D3" s="177" t="s">
        <v>59</v>
      </c>
      <c r="E3" s="177" t="s">
        <v>218</v>
      </c>
      <c r="F3" s="177" t="s">
        <v>219</v>
      </c>
      <c r="G3" s="268" t="s">
        <v>59</v>
      </c>
    </row>
    <row r="4" spans="1:7" ht="21.75" customHeight="1" thickTop="1" x14ac:dyDescent="0.35">
      <c r="A4" s="132" t="s">
        <v>0</v>
      </c>
      <c r="B4" s="178">
        <v>10123</v>
      </c>
      <c r="C4" s="78">
        <v>4124</v>
      </c>
      <c r="D4" s="179">
        <v>566.00387972841907</v>
      </c>
      <c r="E4" s="178">
        <v>17239</v>
      </c>
      <c r="F4" s="78">
        <v>6162</v>
      </c>
      <c r="G4" s="79">
        <v>529.77604673807207</v>
      </c>
    </row>
    <row r="5" spans="1:7" ht="21.75" customHeight="1" x14ac:dyDescent="0.35">
      <c r="A5" s="132" t="s">
        <v>1</v>
      </c>
      <c r="B5" s="178">
        <v>264</v>
      </c>
      <c r="C5" s="78">
        <v>104</v>
      </c>
      <c r="D5" s="179">
        <v>539.61538461538464</v>
      </c>
      <c r="E5" s="178">
        <v>360</v>
      </c>
      <c r="F5" s="78">
        <v>142</v>
      </c>
      <c r="G5" s="79">
        <v>549.85915492957747</v>
      </c>
    </row>
    <row r="6" spans="1:7" ht="21.75" customHeight="1" x14ac:dyDescent="0.35">
      <c r="A6" s="132" t="s">
        <v>2</v>
      </c>
      <c r="B6" s="178">
        <v>24034</v>
      </c>
      <c r="C6" s="78">
        <v>8477</v>
      </c>
      <c r="D6" s="179">
        <v>570.44709213165038</v>
      </c>
      <c r="E6" s="178">
        <v>39057</v>
      </c>
      <c r="F6" s="78">
        <v>11789</v>
      </c>
      <c r="G6" s="79">
        <v>539.81847484943592</v>
      </c>
    </row>
    <row r="7" spans="1:7" ht="21.75" customHeight="1" x14ac:dyDescent="0.35">
      <c r="A7" s="132" t="s">
        <v>3</v>
      </c>
      <c r="B7" s="178">
        <v>662</v>
      </c>
      <c r="C7" s="78">
        <v>211</v>
      </c>
      <c r="D7" s="179">
        <v>569.85781990521332</v>
      </c>
      <c r="E7" s="178">
        <v>1376</v>
      </c>
      <c r="F7" s="78">
        <v>468</v>
      </c>
      <c r="G7" s="79">
        <v>543.16239316239319</v>
      </c>
    </row>
    <row r="8" spans="1:7" ht="21.75" customHeight="1" x14ac:dyDescent="0.35">
      <c r="A8" s="180" t="s">
        <v>4</v>
      </c>
      <c r="B8" s="181">
        <v>5509</v>
      </c>
      <c r="C8" s="81">
        <v>1982</v>
      </c>
      <c r="D8" s="182">
        <v>556.08476286579219</v>
      </c>
      <c r="E8" s="181">
        <v>13176</v>
      </c>
      <c r="F8" s="81">
        <v>4564</v>
      </c>
      <c r="G8" s="82">
        <v>533.98773006134968</v>
      </c>
    </row>
    <row r="9" spans="1:7" ht="21.75" customHeight="1" x14ac:dyDescent="0.35">
      <c r="A9" s="132" t="s">
        <v>5</v>
      </c>
      <c r="B9" s="181">
        <v>1457</v>
      </c>
      <c r="C9" s="81">
        <v>628</v>
      </c>
      <c r="D9" s="182">
        <v>536.49681528662416</v>
      </c>
      <c r="E9" s="181">
        <v>3265</v>
      </c>
      <c r="F9" s="81">
        <v>1323</v>
      </c>
      <c r="G9" s="82">
        <v>517.64172335600904</v>
      </c>
    </row>
    <row r="10" spans="1:7" ht="21.75" customHeight="1" x14ac:dyDescent="0.35">
      <c r="A10" s="132" t="s">
        <v>6</v>
      </c>
      <c r="B10" s="181">
        <v>3496</v>
      </c>
      <c r="C10" s="81">
        <v>1431</v>
      </c>
      <c r="D10" s="182">
        <v>559.16142557651995</v>
      </c>
      <c r="E10" s="181">
        <v>6259</v>
      </c>
      <c r="F10" s="81">
        <v>2517</v>
      </c>
      <c r="G10" s="82">
        <v>516.51966626936826</v>
      </c>
    </row>
    <row r="11" spans="1:7" ht="21.75" customHeight="1" x14ac:dyDescent="0.35">
      <c r="A11" s="132" t="s">
        <v>7</v>
      </c>
      <c r="B11" s="181">
        <v>8016</v>
      </c>
      <c r="C11" s="81">
        <v>3055</v>
      </c>
      <c r="D11" s="182">
        <v>553.38788870703763</v>
      </c>
      <c r="E11" s="181">
        <v>15963</v>
      </c>
      <c r="F11" s="81">
        <v>5506</v>
      </c>
      <c r="G11" s="82">
        <v>524.13367235742828</v>
      </c>
    </row>
    <row r="12" spans="1:7" ht="21.75" customHeight="1" x14ac:dyDescent="0.35">
      <c r="A12" s="132" t="s">
        <v>8</v>
      </c>
      <c r="B12" s="178">
        <v>7736</v>
      </c>
      <c r="C12" s="78">
        <v>3254</v>
      </c>
      <c r="D12" s="179">
        <v>554.66502765826669</v>
      </c>
      <c r="E12" s="178">
        <v>14921</v>
      </c>
      <c r="F12" s="78">
        <v>5689</v>
      </c>
      <c r="G12" s="79">
        <v>525.9272279838284</v>
      </c>
    </row>
    <row r="13" spans="1:7" ht="21.75" customHeight="1" x14ac:dyDescent="0.35">
      <c r="A13" s="132" t="s">
        <v>9</v>
      </c>
      <c r="B13" s="183">
        <v>1597</v>
      </c>
      <c r="C13" s="83">
        <v>753</v>
      </c>
      <c r="D13" s="184">
        <v>556.75962815405046</v>
      </c>
      <c r="E13" s="183">
        <v>3575</v>
      </c>
      <c r="F13" s="83">
        <v>1596</v>
      </c>
      <c r="G13" s="84">
        <v>530.40100250626563</v>
      </c>
    </row>
    <row r="14" spans="1:7" ht="21.75" customHeight="1" x14ac:dyDescent="0.35">
      <c r="A14" s="132" t="s">
        <v>10</v>
      </c>
      <c r="B14" s="185">
        <v>3171</v>
      </c>
      <c r="C14" s="85">
        <v>1308</v>
      </c>
      <c r="D14" s="186">
        <v>572.17125382262998</v>
      </c>
      <c r="E14" s="185">
        <v>6432</v>
      </c>
      <c r="F14" s="85">
        <v>2489</v>
      </c>
      <c r="G14" s="86">
        <v>532.342306147047</v>
      </c>
    </row>
    <row r="15" spans="1:7" ht="21.75" customHeight="1" x14ac:dyDescent="0.35">
      <c r="A15" s="132" t="s">
        <v>11</v>
      </c>
      <c r="B15" s="187">
        <v>17753</v>
      </c>
      <c r="C15" s="87">
        <v>8597</v>
      </c>
      <c r="D15" s="188">
        <v>565.12271722693959</v>
      </c>
      <c r="E15" s="187">
        <v>33273</v>
      </c>
      <c r="F15" s="87">
        <v>14471</v>
      </c>
      <c r="G15" s="88">
        <v>524.56084582959022</v>
      </c>
    </row>
    <row r="16" spans="1:7" ht="21.75" customHeight="1" x14ac:dyDescent="0.35">
      <c r="A16" s="132" t="s">
        <v>12</v>
      </c>
      <c r="B16" s="187">
        <v>3073</v>
      </c>
      <c r="C16" s="87">
        <v>1533</v>
      </c>
      <c r="D16" s="188">
        <v>555.01630789302021</v>
      </c>
      <c r="E16" s="187">
        <v>5507</v>
      </c>
      <c r="F16" s="87">
        <v>2714</v>
      </c>
      <c r="G16" s="88">
        <v>530.53795136330143</v>
      </c>
    </row>
    <row r="17" spans="1:9" ht="21.75" customHeight="1" x14ac:dyDescent="0.35">
      <c r="A17" s="132" t="s">
        <v>13</v>
      </c>
      <c r="B17" s="187">
        <v>943</v>
      </c>
      <c r="C17" s="87">
        <v>533</v>
      </c>
      <c r="D17" s="188">
        <v>575.83489681050662</v>
      </c>
      <c r="E17" s="187">
        <v>1719</v>
      </c>
      <c r="F17" s="87">
        <v>950</v>
      </c>
      <c r="G17" s="88">
        <v>529.85263157894735</v>
      </c>
    </row>
    <row r="18" spans="1:9" ht="21.75" customHeight="1" x14ac:dyDescent="0.35">
      <c r="A18" s="132" t="s">
        <v>14</v>
      </c>
      <c r="B18" s="187">
        <v>30577</v>
      </c>
      <c r="C18" s="87">
        <v>17458</v>
      </c>
      <c r="D18" s="188">
        <v>628.81887959674646</v>
      </c>
      <c r="E18" s="187">
        <v>43215</v>
      </c>
      <c r="F18" s="87">
        <v>21033</v>
      </c>
      <c r="G18" s="88">
        <v>590.23819711881333</v>
      </c>
    </row>
    <row r="19" spans="1:9" ht="21.75" customHeight="1" x14ac:dyDescent="0.35">
      <c r="A19" s="132" t="s">
        <v>15</v>
      </c>
      <c r="B19" s="187">
        <v>12547</v>
      </c>
      <c r="C19" s="87">
        <v>6943</v>
      </c>
      <c r="D19" s="188">
        <v>599.41811896874549</v>
      </c>
      <c r="E19" s="187">
        <v>20839</v>
      </c>
      <c r="F19" s="87">
        <v>10415</v>
      </c>
      <c r="G19" s="88">
        <v>569.93182909265488</v>
      </c>
    </row>
    <row r="20" spans="1:9" ht="21.75" customHeight="1" x14ac:dyDescent="0.35">
      <c r="A20" s="132" t="s">
        <v>16</v>
      </c>
      <c r="B20" s="187">
        <v>1802</v>
      </c>
      <c r="C20" s="87">
        <v>1139</v>
      </c>
      <c r="D20" s="188">
        <v>575.0658472344162</v>
      </c>
      <c r="E20" s="187">
        <v>3478</v>
      </c>
      <c r="F20" s="87">
        <v>2060</v>
      </c>
      <c r="G20" s="88">
        <v>535.55339805825247</v>
      </c>
    </row>
    <row r="21" spans="1:9" ht="21.75" customHeight="1" x14ac:dyDescent="0.35">
      <c r="A21" s="132" t="s">
        <v>17</v>
      </c>
      <c r="B21" s="183">
        <v>10313</v>
      </c>
      <c r="C21" s="83">
        <v>6474</v>
      </c>
      <c r="D21" s="184">
        <v>592.14704973741118</v>
      </c>
      <c r="E21" s="183">
        <v>16006</v>
      </c>
      <c r="F21" s="83">
        <v>8970</v>
      </c>
      <c r="G21" s="84">
        <v>547.86176142697877</v>
      </c>
    </row>
    <row r="22" spans="1:9" ht="21.75" customHeight="1" x14ac:dyDescent="0.35">
      <c r="A22" s="132" t="s">
        <v>18</v>
      </c>
      <c r="B22" s="183">
        <v>22110</v>
      </c>
      <c r="C22" s="83">
        <v>14407</v>
      </c>
      <c r="D22" s="184">
        <v>608.44867078503501</v>
      </c>
      <c r="E22" s="183">
        <v>33706</v>
      </c>
      <c r="F22" s="83">
        <v>19273</v>
      </c>
      <c r="G22" s="84">
        <v>569.67571213614906</v>
      </c>
    </row>
    <row r="23" spans="1:9" ht="21.75" customHeight="1" x14ac:dyDescent="0.35">
      <c r="A23" s="132" t="s">
        <v>19</v>
      </c>
      <c r="B23" s="183">
        <v>4162</v>
      </c>
      <c r="C23" s="83">
        <v>1844</v>
      </c>
      <c r="D23" s="184">
        <v>554.468546637744</v>
      </c>
      <c r="E23" s="183">
        <v>6549</v>
      </c>
      <c r="F23" s="83">
        <v>3088</v>
      </c>
      <c r="G23" s="84">
        <v>521.78756476683941</v>
      </c>
    </row>
    <row r="24" spans="1:9" ht="18.75" customHeight="1" x14ac:dyDescent="0.35">
      <c r="A24" s="134" t="s">
        <v>22</v>
      </c>
      <c r="B24" s="189">
        <v>169345</v>
      </c>
      <c r="C24" s="89">
        <v>84255</v>
      </c>
      <c r="D24" s="190">
        <v>589.65426384190846</v>
      </c>
      <c r="E24" s="189">
        <v>285915</v>
      </c>
      <c r="F24" s="89">
        <v>125219</v>
      </c>
      <c r="G24" s="90">
        <v>550.43403956268617</v>
      </c>
      <c r="H24" s="191"/>
      <c r="I24" s="191"/>
    </row>
    <row r="25" spans="1:9" ht="18.75" customHeight="1" x14ac:dyDescent="0.35">
      <c r="A25" s="132" t="s">
        <v>23</v>
      </c>
      <c r="B25" s="183">
        <v>53561</v>
      </c>
      <c r="C25" s="83">
        <v>19185</v>
      </c>
      <c r="D25" s="184">
        <v>560.69220745373991</v>
      </c>
      <c r="E25" s="183">
        <v>96695</v>
      </c>
      <c r="F25" s="83">
        <v>32471</v>
      </c>
      <c r="G25" s="84">
        <v>531.81608204243787</v>
      </c>
    </row>
    <row r="26" spans="1:9" ht="18.75" customHeight="1" x14ac:dyDescent="0.35">
      <c r="A26" s="132" t="s">
        <v>24</v>
      </c>
      <c r="B26" s="183">
        <v>30257</v>
      </c>
      <c r="C26" s="83">
        <v>13262</v>
      </c>
      <c r="D26" s="184">
        <v>559.50836977831398</v>
      </c>
      <c r="E26" s="183">
        <v>58201</v>
      </c>
      <c r="F26" s="83">
        <v>24245</v>
      </c>
      <c r="G26" s="84">
        <v>526.06475561971536</v>
      </c>
    </row>
    <row r="27" spans="1:9" ht="18.75" customHeight="1" thickBot="1" x14ac:dyDescent="0.4">
      <c r="A27" s="135" t="s">
        <v>25</v>
      </c>
      <c r="B27" s="192">
        <v>85527</v>
      </c>
      <c r="C27" s="91">
        <v>46897</v>
      </c>
      <c r="D27" s="193">
        <v>602.05642151950019</v>
      </c>
      <c r="E27" s="192">
        <v>131019</v>
      </c>
      <c r="F27" s="91">
        <v>68503</v>
      </c>
      <c r="G27" s="92">
        <v>567.88403427587116</v>
      </c>
    </row>
    <row r="28" spans="1:9" ht="10.5" thickTop="1" x14ac:dyDescent="0.35">
      <c r="A28" s="194"/>
      <c r="B28" s="194"/>
      <c r="E28" s="194"/>
    </row>
    <row r="29" spans="1:9" x14ac:dyDescent="0.35">
      <c r="D29" s="195"/>
      <c r="G29" s="195"/>
    </row>
    <row r="30" spans="1:9" x14ac:dyDescent="0.35">
      <c r="D30" s="195"/>
      <c r="G30" s="195"/>
    </row>
    <row r="33" spans="3:7" x14ac:dyDescent="0.35">
      <c r="D33" s="196"/>
      <c r="G33" s="196"/>
    </row>
    <row r="41" spans="3:7" x14ac:dyDescent="0.35">
      <c r="C41" s="75"/>
      <c r="F41" s="75"/>
    </row>
    <row r="42" spans="3:7" x14ac:dyDescent="0.35">
      <c r="C42" s="75"/>
      <c r="F42" s="75"/>
    </row>
    <row r="43" spans="3:7" x14ac:dyDescent="0.35">
      <c r="C43" s="75"/>
      <c r="F43" s="75"/>
    </row>
    <row r="44" spans="3:7" x14ac:dyDescent="0.35">
      <c r="C44" s="75"/>
      <c r="F44" s="75"/>
    </row>
    <row r="45" spans="3:7" x14ac:dyDescent="0.35">
      <c r="C45" s="75"/>
      <c r="F45" s="75"/>
    </row>
    <row r="46" spans="3:7" x14ac:dyDescent="0.35">
      <c r="C46" s="75"/>
      <c r="F46" s="75"/>
    </row>
    <row r="47" spans="3:7" x14ac:dyDescent="0.35">
      <c r="C47" s="75"/>
      <c r="F47" s="75"/>
    </row>
    <row r="48" spans="3:7" x14ac:dyDescent="0.35">
      <c r="C48" s="75"/>
      <c r="F48" s="75"/>
    </row>
    <row r="49" spans="3:6" x14ac:dyDescent="0.35">
      <c r="C49" s="75"/>
      <c r="F49" s="75"/>
    </row>
    <row r="50" spans="3:6" x14ac:dyDescent="0.35">
      <c r="C50" s="75"/>
      <c r="F50" s="75"/>
    </row>
    <row r="51" spans="3:6" x14ac:dyDescent="0.35">
      <c r="C51" s="75"/>
      <c r="F51" s="75"/>
    </row>
    <row r="52" spans="3:6" x14ac:dyDescent="0.35">
      <c r="C52" s="75"/>
      <c r="F52" s="75"/>
    </row>
    <row r="53" spans="3:6" x14ac:dyDescent="0.35">
      <c r="C53" s="75"/>
      <c r="F53" s="75"/>
    </row>
    <row r="54" spans="3:6" x14ac:dyDescent="0.35">
      <c r="C54" s="75"/>
      <c r="F54" s="75"/>
    </row>
    <row r="55" spans="3:6" x14ac:dyDescent="0.35">
      <c r="C55" s="75"/>
      <c r="F55" s="75"/>
    </row>
    <row r="56" spans="3:6" x14ac:dyDescent="0.35">
      <c r="C56" s="75"/>
      <c r="F56" s="75"/>
    </row>
    <row r="57" spans="3:6" x14ac:dyDescent="0.35">
      <c r="C57" s="75"/>
      <c r="F57" s="75"/>
    </row>
    <row r="58" spans="3:6" x14ac:dyDescent="0.35">
      <c r="C58" s="75"/>
      <c r="F58" s="75"/>
    </row>
    <row r="59" spans="3:6" x14ac:dyDescent="0.35">
      <c r="C59" s="75"/>
      <c r="F59" s="75"/>
    </row>
    <row r="60" spans="3:6" x14ac:dyDescent="0.35">
      <c r="C60" s="75"/>
      <c r="F60" s="75"/>
    </row>
    <row r="61" spans="3:6" x14ac:dyDescent="0.35">
      <c r="C61" s="75"/>
      <c r="F61" s="75"/>
    </row>
  </sheetData>
  <mergeCells count="4">
    <mergeCell ref="A1:G1"/>
    <mergeCell ref="A2:A3"/>
    <mergeCell ref="B2:D2"/>
    <mergeCell ref="E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FB0BB-8006-4575-AA48-2B40B0411830}">
  <sheetPr>
    <pageSetUpPr fitToPage="1"/>
  </sheetPr>
  <dimension ref="A1:D53"/>
  <sheetViews>
    <sheetView zoomScale="98" zoomScaleNormal="98" zoomScaleSheetLayoutView="100" workbookViewId="0">
      <selection sqref="A1:D1"/>
    </sheetView>
  </sheetViews>
  <sheetFormatPr defaultColWidth="9.1796875" defaultRowHeight="10" x14ac:dyDescent="0.35"/>
  <cols>
    <col min="1" max="1" width="35.54296875" style="176" customWidth="1"/>
    <col min="2" max="2" width="29.1796875" style="176" customWidth="1"/>
    <col min="3" max="3" width="29" style="176" customWidth="1"/>
    <col min="4" max="4" width="25.36328125" style="176" customWidth="1"/>
    <col min="5" max="16384" width="9.1796875" style="176"/>
  </cols>
  <sheetData>
    <row r="1" spans="1:4" ht="25.5" customHeight="1" thickBot="1" x14ac:dyDescent="0.4">
      <c r="A1" s="214" t="s">
        <v>231</v>
      </c>
      <c r="B1" s="214"/>
      <c r="C1" s="214"/>
      <c r="D1" s="214"/>
    </row>
    <row r="2" spans="1:4" ht="48.75" customHeight="1" thickTop="1" thickBot="1" x14ac:dyDescent="0.4">
      <c r="A2" s="197" t="s">
        <v>187</v>
      </c>
      <c r="B2" s="2" t="s">
        <v>30</v>
      </c>
      <c r="C2" s="2" t="s">
        <v>31</v>
      </c>
      <c r="D2" s="2" t="s">
        <v>59</v>
      </c>
    </row>
    <row r="3" spans="1:4" ht="21.75" customHeight="1" thickTop="1" x14ac:dyDescent="0.35">
      <c r="A3" s="132" t="s">
        <v>0</v>
      </c>
      <c r="B3" s="78">
        <v>10286</v>
      </c>
      <c r="C3" s="78">
        <v>24460</v>
      </c>
      <c r="D3" s="79">
        <v>549.81853987902662</v>
      </c>
    </row>
    <row r="4" spans="1:4" ht="21.75" customHeight="1" x14ac:dyDescent="0.35">
      <c r="A4" s="132" t="s">
        <v>1</v>
      </c>
      <c r="B4" s="78">
        <v>246</v>
      </c>
      <c r="C4" s="78">
        <v>597</v>
      </c>
      <c r="D4" s="79">
        <v>542.93948126801149</v>
      </c>
    </row>
    <row r="5" spans="1:4" ht="21.75" customHeight="1" x14ac:dyDescent="0.35">
      <c r="A5" s="132" t="s">
        <v>2</v>
      </c>
      <c r="B5" s="78">
        <v>20266</v>
      </c>
      <c r="C5" s="78">
        <v>51562</v>
      </c>
      <c r="D5" s="79">
        <v>557.05407040899865</v>
      </c>
    </row>
    <row r="6" spans="1:4" ht="21.75" customHeight="1" x14ac:dyDescent="0.35">
      <c r="A6" s="132" t="s">
        <v>3</v>
      </c>
      <c r="B6" s="78">
        <v>679</v>
      </c>
      <c r="C6" s="78">
        <v>1753</v>
      </c>
      <c r="D6" s="79">
        <v>555.70135746606331</v>
      </c>
    </row>
    <row r="7" spans="1:4" ht="21.75" customHeight="1" x14ac:dyDescent="0.35">
      <c r="A7" s="180" t="s">
        <v>4</v>
      </c>
      <c r="B7" s="81">
        <v>6546</v>
      </c>
      <c r="C7" s="81">
        <v>15355</v>
      </c>
      <c r="D7" s="82">
        <v>543.48208972985833</v>
      </c>
    </row>
    <row r="8" spans="1:4" ht="21.75" customHeight="1" x14ac:dyDescent="0.35">
      <c r="A8" s="132" t="s">
        <v>5</v>
      </c>
      <c r="B8" s="81">
        <v>1951</v>
      </c>
      <c r="C8" s="81">
        <v>4225</v>
      </c>
      <c r="D8" s="82">
        <v>526.40753828032985</v>
      </c>
    </row>
    <row r="9" spans="1:4" ht="21.75" customHeight="1" x14ac:dyDescent="0.35">
      <c r="A9" s="132" t="s">
        <v>6</v>
      </c>
      <c r="B9" s="81">
        <v>3948</v>
      </c>
      <c r="C9" s="81">
        <v>8708</v>
      </c>
      <c r="D9" s="82">
        <v>538.53493613824196</v>
      </c>
    </row>
    <row r="10" spans="1:4" ht="21.75" customHeight="1" x14ac:dyDescent="0.35">
      <c r="A10" s="132" t="s">
        <v>7</v>
      </c>
      <c r="B10" s="81">
        <v>8561</v>
      </c>
      <c r="C10" s="81">
        <v>19860</v>
      </c>
      <c r="D10" s="82">
        <v>538.72793989166519</v>
      </c>
    </row>
    <row r="11" spans="1:4" ht="21.75" customHeight="1" x14ac:dyDescent="0.35">
      <c r="A11" s="132" t="s">
        <v>8</v>
      </c>
      <c r="B11" s="78">
        <v>8943</v>
      </c>
      <c r="C11" s="78">
        <v>20035</v>
      </c>
      <c r="D11" s="79">
        <v>540.84036393713814</v>
      </c>
    </row>
    <row r="12" spans="1:4" ht="21.75" customHeight="1" x14ac:dyDescent="0.35">
      <c r="A12" s="132" t="s">
        <v>9</v>
      </c>
      <c r="B12" s="83">
        <v>2349</v>
      </c>
      <c r="C12" s="83">
        <v>5262</v>
      </c>
      <c r="D12" s="84">
        <v>542.5537459283388</v>
      </c>
    </row>
    <row r="13" spans="1:4" ht="21.75" customHeight="1" x14ac:dyDescent="0.35">
      <c r="A13" s="132" t="s">
        <v>10</v>
      </c>
      <c r="B13" s="85">
        <v>3797</v>
      </c>
      <c r="C13" s="85">
        <v>8814</v>
      </c>
      <c r="D13" s="86">
        <v>552.25627842594429</v>
      </c>
    </row>
    <row r="14" spans="1:4" ht="21.75" customHeight="1" x14ac:dyDescent="0.35">
      <c r="A14" s="132" t="s">
        <v>11</v>
      </c>
      <c r="B14" s="87">
        <v>23068</v>
      </c>
      <c r="C14" s="87">
        <v>51712</v>
      </c>
      <c r="D14" s="88">
        <v>545.86943335993612</v>
      </c>
    </row>
    <row r="15" spans="1:4" ht="21.75" customHeight="1" x14ac:dyDescent="0.35">
      <c r="A15" s="132" t="s">
        <v>12</v>
      </c>
      <c r="B15" s="87">
        <v>4247</v>
      </c>
      <c r="C15" s="87">
        <v>9375</v>
      </c>
      <c r="D15" s="88">
        <v>543.09672929714679</v>
      </c>
    </row>
    <row r="16" spans="1:4" ht="21.75" customHeight="1" x14ac:dyDescent="0.35">
      <c r="A16" s="132" t="s">
        <v>13</v>
      </c>
      <c r="B16" s="87">
        <v>1483</v>
      </c>
      <c r="C16" s="87">
        <v>3326</v>
      </c>
      <c r="D16" s="88">
        <v>553.33665835411466</v>
      </c>
    </row>
    <row r="17" spans="1:4" ht="21.75" customHeight="1" x14ac:dyDescent="0.35">
      <c r="A17" s="132" t="s">
        <v>14</v>
      </c>
      <c r="B17" s="87">
        <v>38491</v>
      </c>
      <c r="C17" s="87">
        <v>107622</v>
      </c>
      <c r="D17" s="88">
        <v>613.99071380824194</v>
      </c>
    </row>
    <row r="18" spans="1:4" ht="21.75" customHeight="1" x14ac:dyDescent="0.35">
      <c r="A18" s="132" t="s">
        <v>15</v>
      </c>
      <c r="B18" s="87">
        <v>17358</v>
      </c>
      <c r="C18" s="87">
        <v>43990</v>
      </c>
      <c r="D18" s="88">
        <v>586.53358734365941</v>
      </c>
    </row>
    <row r="19" spans="1:4" ht="21.75" customHeight="1" x14ac:dyDescent="0.35">
      <c r="A19" s="132" t="s">
        <v>16</v>
      </c>
      <c r="B19" s="87">
        <v>3199</v>
      </c>
      <c r="C19" s="87">
        <v>7252</v>
      </c>
      <c r="D19" s="88">
        <v>555.9759481961147</v>
      </c>
    </row>
    <row r="20" spans="1:4" ht="21.75" customHeight="1" x14ac:dyDescent="0.35">
      <c r="A20" s="132" t="s">
        <v>17</v>
      </c>
      <c r="B20" s="83">
        <v>15444</v>
      </c>
      <c r="C20" s="83">
        <v>37145</v>
      </c>
      <c r="D20" s="84">
        <v>573.60599237167412</v>
      </c>
    </row>
    <row r="21" spans="1:4" ht="21.75" customHeight="1" x14ac:dyDescent="0.35">
      <c r="A21" s="132" t="s">
        <v>18</v>
      </c>
      <c r="B21" s="83">
        <v>33680</v>
      </c>
      <c r="C21" s="83">
        <v>86607</v>
      </c>
      <c r="D21" s="84">
        <v>592.55340537823577</v>
      </c>
    </row>
    <row r="22" spans="1:4" ht="21.75" customHeight="1" x14ac:dyDescent="0.35">
      <c r="A22" s="132" t="s">
        <v>19</v>
      </c>
      <c r="B22" s="83">
        <v>4932</v>
      </c>
      <c r="C22" s="83">
        <v>10634</v>
      </c>
      <c r="D22" s="84">
        <v>539.45303210463737</v>
      </c>
    </row>
    <row r="23" spans="1:4" ht="18.75" customHeight="1" x14ac:dyDescent="0.35">
      <c r="A23" s="134" t="s">
        <v>22</v>
      </c>
      <c r="B23" s="89">
        <v>209474</v>
      </c>
      <c r="C23" s="89">
        <v>518294</v>
      </c>
      <c r="D23" s="90">
        <v>572.48056707327567</v>
      </c>
    </row>
    <row r="24" spans="1:4" ht="18.75" customHeight="1" x14ac:dyDescent="0.35">
      <c r="A24" s="132" t="s">
        <v>23</v>
      </c>
      <c r="B24" s="83">
        <v>52483</v>
      </c>
      <c r="C24" s="83">
        <v>126520</v>
      </c>
      <c r="D24" s="84">
        <v>548.50214700681988</v>
      </c>
    </row>
    <row r="25" spans="1:4" ht="18.75" customHeight="1" x14ac:dyDescent="0.35">
      <c r="A25" s="132" t="s">
        <v>24</v>
      </c>
      <c r="B25" s="83">
        <v>38157</v>
      </c>
      <c r="C25" s="83">
        <v>85823</v>
      </c>
      <c r="D25" s="84">
        <v>545.11893213301778</v>
      </c>
    </row>
    <row r="26" spans="1:4" ht="18.75" customHeight="1" thickBot="1" x14ac:dyDescent="0.4">
      <c r="A26" s="135" t="s">
        <v>25</v>
      </c>
      <c r="B26" s="91">
        <v>118834</v>
      </c>
      <c r="C26" s="91">
        <v>305951</v>
      </c>
      <c r="D26" s="92">
        <v>591.06709333714718</v>
      </c>
    </row>
    <row r="27" spans="1:4" ht="10.5" thickTop="1" x14ac:dyDescent="0.35">
      <c r="A27" s="194"/>
    </row>
    <row r="28" spans="1:4" x14ac:dyDescent="0.35">
      <c r="D28" s="195"/>
    </row>
    <row r="33" spans="2:2" x14ac:dyDescent="0.35">
      <c r="B33" s="75"/>
    </row>
    <row r="34" spans="2:2" x14ac:dyDescent="0.35">
      <c r="B34" s="75"/>
    </row>
    <row r="35" spans="2:2" x14ac:dyDescent="0.35">
      <c r="B35" s="75"/>
    </row>
    <row r="36" spans="2:2" x14ac:dyDescent="0.35">
      <c r="B36" s="75"/>
    </row>
    <row r="37" spans="2:2" x14ac:dyDescent="0.35">
      <c r="B37" s="75"/>
    </row>
    <row r="38" spans="2:2" x14ac:dyDescent="0.35">
      <c r="B38" s="75"/>
    </row>
    <row r="39" spans="2:2" x14ac:dyDescent="0.35">
      <c r="B39" s="75"/>
    </row>
    <row r="40" spans="2:2" x14ac:dyDescent="0.35">
      <c r="B40" s="75"/>
    </row>
    <row r="41" spans="2:2" x14ac:dyDescent="0.35">
      <c r="B41" s="75"/>
    </row>
    <row r="42" spans="2:2" x14ac:dyDescent="0.35">
      <c r="B42" s="75"/>
    </row>
    <row r="43" spans="2:2" x14ac:dyDescent="0.35">
      <c r="B43" s="75"/>
    </row>
    <row r="44" spans="2:2" x14ac:dyDescent="0.35">
      <c r="B44" s="75"/>
    </row>
    <row r="45" spans="2:2" x14ac:dyDescent="0.35">
      <c r="B45" s="75"/>
    </row>
    <row r="46" spans="2:2" x14ac:dyDescent="0.35">
      <c r="B46" s="75"/>
    </row>
    <row r="47" spans="2:2" x14ac:dyDescent="0.35">
      <c r="B47" s="75"/>
    </row>
    <row r="48" spans="2:2" x14ac:dyDescent="0.35">
      <c r="B48" s="75"/>
    </row>
    <row r="49" spans="2:2" x14ac:dyDescent="0.35">
      <c r="B49" s="75"/>
    </row>
    <row r="50" spans="2:2" x14ac:dyDescent="0.35">
      <c r="B50" s="75"/>
    </row>
    <row r="51" spans="2:2" x14ac:dyDescent="0.35">
      <c r="B51" s="75"/>
    </row>
    <row r="52" spans="2:2" x14ac:dyDescent="0.35">
      <c r="B52" s="75"/>
    </row>
    <row r="53" spans="2:2" x14ac:dyDescent="0.35">
      <c r="B53" s="75"/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CD97B-A35E-48A0-9700-33659B2B4ED8}">
  <sheetPr>
    <pageSetUpPr fitToPage="1"/>
  </sheetPr>
  <dimension ref="A1:D29"/>
  <sheetViews>
    <sheetView zoomScale="96" zoomScaleNormal="96" zoomScaleSheetLayoutView="100" workbookViewId="0">
      <selection sqref="A1:D1"/>
    </sheetView>
  </sheetViews>
  <sheetFormatPr defaultColWidth="9.1796875" defaultRowHeight="14.5" x14ac:dyDescent="0.35"/>
  <cols>
    <col min="1" max="1" width="17.1796875" style="198" customWidth="1"/>
    <col min="2" max="4" width="29.7265625" style="198" customWidth="1"/>
    <col min="5" max="16384" width="9.1796875" style="198"/>
  </cols>
  <sheetData>
    <row r="1" spans="1:4" ht="31.5" customHeight="1" thickBot="1" x14ac:dyDescent="0.4">
      <c r="A1" s="258" t="s">
        <v>232</v>
      </c>
      <c r="B1" s="258"/>
      <c r="C1" s="258"/>
      <c r="D1" s="258"/>
    </row>
    <row r="2" spans="1:4" ht="43.5" customHeight="1" thickTop="1" thickBot="1" x14ac:dyDescent="0.4">
      <c r="A2" s="199" t="s">
        <v>32</v>
      </c>
      <c r="B2" s="199" t="s">
        <v>30</v>
      </c>
      <c r="C2" s="199" t="s">
        <v>33</v>
      </c>
      <c r="D2" s="199" t="s">
        <v>41</v>
      </c>
    </row>
    <row r="3" spans="1:4" ht="18.75" customHeight="1" thickTop="1" x14ac:dyDescent="0.35">
      <c r="A3" s="200"/>
      <c r="B3" s="259" t="s">
        <v>34</v>
      </c>
      <c r="C3" s="259"/>
      <c r="D3" s="259"/>
    </row>
    <row r="4" spans="1:4" ht="23.25" customHeight="1" x14ac:dyDescent="0.35">
      <c r="A4" s="201">
        <v>1</v>
      </c>
      <c r="B4" s="202">
        <v>0</v>
      </c>
      <c r="C4" s="202">
        <v>0</v>
      </c>
      <c r="D4" s="203">
        <v>0</v>
      </c>
    </row>
    <row r="5" spans="1:4" ht="23.25" customHeight="1" x14ac:dyDescent="0.35">
      <c r="A5" s="201">
        <v>2</v>
      </c>
      <c r="B5" s="202">
        <v>12284</v>
      </c>
      <c r="C5" s="202">
        <v>24568</v>
      </c>
      <c r="D5" s="203">
        <v>498.64626525725635</v>
      </c>
    </row>
    <row r="6" spans="1:4" ht="23.25" customHeight="1" x14ac:dyDescent="0.35">
      <c r="A6" s="201">
        <v>3</v>
      </c>
      <c r="B6" s="202">
        <v>28721</v>
      </c>
      <c r="C6" s="202">
        <v>86163</v>
      </c>
      <c r="D6" s="203">
        <v>619.58195185238571</v>
      </c>
    </row>
    <row r="7" spans="1:4" ht="23.25" customHeight="1" x14ac:dyDescent="0.35">
      <c r="A7" s="201">
        <v>4</v>
      </c>
      <c r="B7" s="202">
        <v>29701</v>
      </c>
      <c r="C7" s="202">
        <v>118804</v>
      </c>
      <c r="D7" s="203">
        <v>723.52423710658854</v>
      </c>
    </row>
    <row r="8" spans="1:4" ht="23.25" customHeight="1" x14ac:dyDescent="0.35">
      <c r="A8" s="201">
        <v>5</v>
      </c>
      <c r="B8" s="202">
        <v>12246</v>
      </c>
      <c r="C8" s="202">
        <v>61230</v>
      </c>
      <c r="D8" s="203">
        <v>780.26283821093318</v>
      </c>
    </row>
    <row r="9" spans="1:4" ht="23.25" customHeight="1" x14ac:dyDescent="0.35">
      <c r="A9" s="201" t="s">
        <v>35</v>
      </c>
      <c r="B9" s="202">
        <v>4985</v>
      </c>
      <c r="C9" s="202">
        <v>32323</v>
      </c>
      <c r="D9" s="203">
        <v>781.62162162162167</v>
      </c>
    </row>
    <row r="10" spans="1:4" ht="23.25" customHeight="1" x14ac:dyDescent="0.35">
      <c r="A10" s="204" t="s">
        <v>21</v>
      </c>
      <c r="B10" s="205">
        <v>87937</v>
      </c>
      <c r="C10" s="205">
        <v>323088</v>
      </c>
      <c r="D10" s="206">
        <v>671.01983445260032</v>
      </c>
    </row>
    <row r="11" spans="1:4" ht="18.75" customHeight="1" x14ac:dyDescent="0.35">
      <c r="A11" s="200"/>
      <c r="B11" s="259" t="s">
        <v>36</v>
      </c>
      <c r="C11" s="259"/>
      <c r="D11" s="259"/>
    </row>
    <row r="12" spans="1:4" ht="23.25" customHeight="1" x14ac:dyDescent="0.35">
      <c r="A12" s="201">
        <v>1</v>
      </c>
      <c r="B12" s="202">
        <v>75408</v>
      </c>
      <c r="C12" s="202">
        <v>75408</v>
      </c>
      <c r="D12" s="203">
        <v>400</v>
      </c>
    </row>
    <row r="13" spans="1:4" ht="23.25" customHeight="1" x14ac:dyDescent="0.35">
      <c r="A13" s="201">
        <v>2</v>
      </c>
      <c r="B13" s="202">
        <v>26855</v>
      </c>
      <c r="C13" s="202">
        <v>53710</v>
      </c>
      <c r="D13" s="203">
        <v>557.97194670414308</v>
      </c>
    </row>
    <row r="14" spans="1:4" ht="23.25" customHeight="1" x14ac:dyDescent="0.35">
      <c r="A14" s="201">
        <v>3</v>
      </c>
      <c r="B14" s="202">
        <v>12246</v>
      </c>
      <c r="C14" s="202">
        <v>36738</v>
      </c>
      <c r="D14" s="203">
        <v>717.4323619720758</v>
      </c>
    </row>
    <row r="15" spans="1:4" ht="23.25" customHeight="1" x14ac:dyDescent="0.35">
      <c r="A15" s="201">
        <v>4</v>
      </c>
      <c r="B15" s="202">
        <v>5940</v>
      </c>
      <c r="C15" s="202">
        <v>23760</v>
      </c>
      <c r="D15" s="203">
        <v>800.79313543599255</v>
      </c>
    </row>
    <row r="16" spans="1:4" ht="23.25" customHeight="1" x14ac:dyDescent="0.35">
      <c r="A16" s="201">
        <v>5</v>
      </c>
      <c r="B16" s="202">
        <v>961</v>
      </c>
      <c r="C16" s="202">
        <v>4805</v>
      </c>
      <c r="D16" s="203">
        <v>802.29950319375439</v>
      </c>
    </row>
    <row r="17" spans="1:4" ht="23.25" customHeight="1" x14ac:dyDescent="0.35">
      <c r="A17" s="201" t="s">
        <v>35</v>
      </c>
      <c r="B17" s="202">
        <v>127</v>
      </c>
      <c r="C17" s="202">
        <v>785</v>
      </c>
      <c r="D17" s="203">
        <v>801.35593220338978</v>
      </c>
    </row>
    <row r="18" spans="1:4" ht="23.25" customHeight="1" x14ac:dyDescent="0.35">
      <c r="A18" s="204" t="s">
        <v>21</v>
      </c>
      <c r="B18" s="205">
        <v>121537</v>
      </c>
      <c r="C18" s="205">
        <v>195206</v>
      </c>
      <c r="D18" s="206">
        <v>494.85183476361846</v>
      </c>
    </row>
    <row r="19" spans="1:4" ht="18.75" customHeight="1" x14ac:dyDescent="0.35">
      <c r="A19" s="200"/>
      <c r="B19" s="259" t="s">
        <v>21</v>
      </c>
      <c r="C19" s="259"/>
      <c r="D19" s="259"/>
    </row>
    <row r="20" spans="1:4" ht="23.25" customHeight="1" x14ac:dyDescent="0.35">
      <c r="A20" s="201">
        <v>1</v>
      </c>
      <c r="B20" s="202">
        <v>75408</v>
      </c>
      <c r="C20" s="202">
        <v>75408</v>
      </c>
      <c r="D20" s="203">
        <v>400</v>
      </c>
    </row>
    <row r="21" spans="1:4" ht="23.25" customHeight="1" x14ac:dyDescent="0.35">
      <c r="A21" s="201">
        <v>2</v>
      </c>
      <c r="B21" s="202">
        <v>39139</v>
      </c>
      <c r="C21" s="202">
        <v>78278</v>
      </c>
      <c r="D21" s="203">
        <v>539.20331091567516</v>
      </c>
    </row>
    <row r="22" spans="1:4" ht="23.25" customHeight="1" x14ac:dyDescent="0.35">
      <c r="A22" s="201">
        <v>3</v>
      </c>
      <c r="B22" s="202">
        <v>40967</v>
      </c>
      <c r="C22" s="202">
        <v>122901</v>
      </c>
      <c r="D22" s="203">
        <v>648.26588319209282</v>
      </c>
    </row>
    <row r="23" spans="1:4" ht="23.25" customHeight="1" x14ac:dyDescent="0.35">
      <c r="A23" s="201">
        <v>4</v>
      </c>
      <c r="B23" s="202">
        <v>35641</v>
      </c>
      <c r="C23" s="202">
        <v>142564</v>
      </c>
      <c r="D23" s="203">
        <v>736.21621621621625</v>
      </c>
    </row>
    <row r="24" spans="1:4" ht="23.25" customHeight="1" x14ac:dyDescent="0.35">
      <c r="A24" s="201">
        <v>5</v>
      </c>
      <c r="B24" s="202">
        <v>13207</v>
      </c>
      <c r="C24" s="202">
        <v>66035</v>
      </c>
      <c r="D24" s="203">
        <v>781.85357856447558</v>
      </c>
    </row>
    <row r="25" spans="1:4" ht="23.25" customHeight="1" x14ac:dyDescent="0.35">
      <c r="A25" s="201" t="s">
        <v>35</v>
      </c>
      <c r="B25" s="202">
        <v>5112</v>
      </c>
      <c r="C25" s="202">
        <v>33108</v>
      </c>
      <c r="D25" s="203">
        <v>782.08716513394643</v>
      </c>
    </row>
    <row r="26" spans="1:4" ht="23.25" customHeight="1" thickBot="1" x14ac:dyDescent="0.4">
      <c r="A26" s="207" t="s">
        <v>21</v>
      </c>
      <c r="B26" s="208">
        <v>209474</v>
      </c>
      <c r="C26" s="208">
        <v>518294</v>
      </c>
      <c r="D26" s="209">
        <v>572.48056707327567</v>
      </c>
    </row>
    <row r="27" spans="1:4" ht="16.5" customHeight="1" thickTop="1" x14ac:dyDescent="0.35">
      <c r="A27" s="210"/>
    </row>
    <row r="28" spans="1:4" ht="16.5" customHeight="1" x14ac:dyDescent="0.35"/>
    <row r="29" spans="1:4" ht="16.5" customHeight="1" x14ac:dyDescent="0.35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Width="3" orientation="landscape" r:id="rId1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F2917-230C-478E-9B9E-1A4A45D30656}">
  <sheetPr>
    <pageSetUpPr fitToPage="1"/>
  </sheetPr>
  <dimension ref="A1:G44"/>
  <sheetViews>
    <sheetView zoomScaleNormal="100" zoomScaleSheetLayoutView="100" workbookViewId="0">
      <selection sqref="A1:D1"/>
    </sheetView>
  </sheetViews>
  <sheetFormatPr defaultColWidth="9.1796875" defaultRowHeight="14.5" x14ac:dyDescent="0.35"/>
  <cols>
    <col min="1" max="1" width="17.1796875" style="33" customWidth="1"/>
    <col min="2" max="4" width="29.1796875" style="33" customWidth="1"/>
    <col min="5" max="5" width="9.1796875" style="33"/>
    <col min="6" max="6" width="27.7265625" style="33" bestFit="1" customWidth="1"/>
    <col min="7" max="16384" width="9.1796875" style="33"/>
  </cols>
  <sheetData>
    <row r="1" spans="1:7" ht="36.75" customHeight="1" thickBot="1" x14ac:dyDescent="0.4">
      <c r="A1" s="235" t="s">
        <v>233</v>
      </c>
      <c r="B1" s="235"/>
      <c r="C1" s="235"/>
      <c r="D1" s="235"/>
    </row>
    <row r="2" spans="1:7" ht="43.5" customHeight="1" thickTop="1" thickBot="1" x14ac:dyDescent="0.4">
      <c r="A2" s="34" t="s">
        <v>32</v>
      </c>
      <c r="B2" s="34" t="s">
        <v>30</v>
      </c>
      <c r="C2" s="34" t="s">
        <v>33</v>
      </c>
      <c r="D2" s="34" t="s">
        <v>41</v>
      </c>
    </row>
    <row r="3" spans="1:7" ht="18.75" customHeight="1" thickTop="1" x14ac:dyDescent="0.35">
      <c r="A3" s="35"/>
      <c r="B3" s="236" t="s">
        <v>37</v>
      </c>
      <c r="C3" s="236"/>
      <c r="D3" s="236"/>
    </row>
    <row r="4" spans="1:7" ht="23.25" customHeight="1" x14ac:dyDescent="0.35">
      <c r="A4" s="201">
        <v>1</v>
      </c>
      <c r="B4" s="202">
        <v>4348</v>
      </c>
      <c r="C4" s="202">
        <v>4348</v>
      </c>
      <c r="D4" s="203">
        <v>400</v>
      </c>
      <c r="E4" s="211"/>
      <c r="F4" s="212"/>
      <c r="G4" s="211"/>
    </row>
    <row r="5" spans="1:7" ht="23.25" customHeight="1" x14ac:dyDescent="0.35">
      <c r="A5" s="201">
        <v>2</v>
      </c>
      <c r="B5" s="202">
        <v>4666</v>
      </c>
      <c r="C5" s="202">
        <v>9332</v>
      </c>
      <c r="D5" s="203">
        <v>548.69578734649463</v>
      </c>
      <c r="E5" s="211"/>
      <c r="F5" s="211"/>
      <c r="G5" s="211"/>
    </row>
    <row r="6" spans="1:7" ht="23.25" customHeight="1" x14ac:dyDescent="0.35">
      <c r="A6" s="201">
        <v>3</v>
      </c>
      <c r="B6" s="202">
        <v>4540</v>
      </c>
      <c r="C6" s="202">
        <v>13620</v>
      </c>
      <c r="D6" s="203">
        <v>669.28185328185327</v>
      </c>
      <c r="E6" s="211"/>
      <c r="F6" s="211"/>
      <c r="G6" s="211"/>
    </row>
    <row r="7" spans="1:7" ht="23.25" customHeight="1" x14ac:dyDescent="0.35">
      <c r="A7" s="201">
        <v>4</v>
      </c>
      <c r="B7" s="202">
        <v>4123</v>
      </c>
      <c r="C7" s="202">
        <v>16492</v>
      </c>
      <c r="D7" s="203">
        <v>756.47213979558194</v>
      </c>
      <c r="E7" s="211"/>
      <c r="F7" s="211"/>
      <c r="G7" s="211"/>
    </row>
    <row r="8" spans="1:7" ht="23.25" customHeight="1" x14ac:dyDescent="0.35">
      <c r="A8" s="201">
        <v>5</v>
      </c>
      <c r="B8" s="202">
        <v>1823</v>
      </c>
      <c r="C8" s="202">
        <v>9115</v>
      </c>
      <c r="D8" s="203">
        <v>799.33035714285711</v>
      </c>
      <c r="E8" s="211"/>
      <c r="F8" s="211"/>
      <c r="G8" s="211"/>
    </row>
    <row r="9" spans="1:7" ht="23.25" customHeight="1" x14ac:dyDescent="0.35">
      <c r="A9" s="201" t="s">
        <v>35</v>
      </c>
      <c r="B9" s="202">
        <v>835</v>
      </c>
      <c r="C9" s="202">
        <v>5444</v>
      </c>
      <c r="D9" s="203">
        <v>802.16905901116422</v>
      </c>
      <c r="E9" s="211"/>
      <c r="F9" s="211"/>
      <c r="G9" s="211"/>
    </row>
    <row r="10" spans="1:7" ht="23.25" customHeight="1" x14ac:dyDescent="0.35">
      <c r="A10" s="204" t="s">
        <v>21</v>
      </c>
      <c r="B10" s="205">
        <v>20335</v>
      </c>
      <c r="C10" s="205">
        <v>58351</v>
      </c>
      <c r="D10" s="206">
        <v>624.64125013080331</v>
      </c>
      <c r="E10" s="211"/>
    </row>
    <row r="11" spans="1:7" ht="18.75" customHeight="1" x14ac:dyDescent="0.35">
      <c r="A11" s="35"/>
      <c r="B11" s="236" t="s">
        <v>38</v>
      </c>
      <c r="C11" s="236"/>
      <c r="D11" s="236"/>
    </row>
    <row r="12" spans="1:7" ht="23.25" customHeight="1" x14ac:dyDescent="0.35">
      <c r="A12" s="201">
        <v>1</v>
      </c>
      <c r="B12" s="202">
        <v>71060</v>
      </c>
      <c r="C12" s="202">
        <v>71060</v>
      </c>
      <c r="D12" s="203">
        <v>400</v>
      </c>
    </row>
    <row r="13" spans="1:7" ht="23.25" customHeight="1" x14ac:dyDescent="0.35">
      <c r="A13" s="201">
        <v>2</v>
      </c>
      <c r="B13" s="202">
        <v>34473</v>
      </c>
      <c r="C13" s="202">
        <v>68946</v>
      </c>
      <c r="D13" s="203">
        <v>537.9228785305404</v>
      </c>
    </row>
    <row r="14" spans="1:7" ht="23.25" customHeight="1" x14ac:dyDescent="0.35">
      <c r="A14" s="201">
        <v>3</v>
      </c>
      <c r="B14" s="202">
        <v>36427</v>
      </c>
      <c r="C14" s="202">
        <v>109281</v>
      </c>
      <c r="D14" s="203">
        <v>645.66936345596093</v>
      </c>
    </row>
    <row r="15" spans="1:7" ht="23.25" customHeight="1" x14ac:dyDescent="0.35">
      <c r="A15" s="201">
        <v>4</v>
      </c>
      <c r="B15" s="202">
        <v>31518</v>
      </c>
      <c r="C15" s="202">
        <v>126072</v>
      </c>
      <c r="D15" s="203">
        <v>733.57021340741221</v>
      </c>
    </row>
    <row r="16" spans="1:7" ht="23.25" customHeight="1" x14ac:dyDescent="0.35">
      <c r="A16" s="201">
        <v>5</v>
      </c>
      <c r="B16" s="202">
        <v>11384</v>
      </c>
      <c r="C16" s="202">
        <v>56920</v>
      </c>
      <c r="D16" s="203">
        <v>779.0624442992098</v>
      </c>
    </row>
    <row r="17" spans="1:4" ht="23.25" customHeight="1" x14ac:dyDescent="0.35">
      <c r="A17" s="201" t="s">
        <v>35</v>
      </c>
      <c r="B17" s="202">
        <v>4277</v>
      </c>
      <c r="C17" s="202">
        <v>27664</v>
      </c>
      <c r="D17" s="203">
        <v>778.05728916626663</v>
      </c>
    </row>
    <row r="18" spans="1:4" ht="23.25" customHeight="1" x14ac:dyDescent="0.35">
      <c r="A18" s="204" t="s">
        <v>21</v>
      </c>
      <c r="B18" s="205">
        <v>189139</v>
      </c>
      <c r="C18" s="205">
        <v>459943</v>
      </c>
      <c r="D18" s="206">
        <v>566.77177738923285</v>
      </c>
    </row>
    <row r="19" spans="1:4" ht="18.75" customHeight="1" x14ac:dyDescent="0.35">
      <c r="A19" s="35"/>
      <c r="B19" s="236" t="s">
        <v>21</v>
      </c>
      <c r="C19" s="236"/>
      <c r="D19" s="236"/>
    </row>
    <row r="20" spans="1:4" ht="23.25" customHeight="1" x14ac:dyDescent="0.35">
      <c r="A20" s="201">
        <v>1</v>
      </c>
      <c r="B20" s="202">
        <v>75408</v>
      </c>
      <c r="C20" s="202">
        <v>75408</v>
      </c>
      <c r="D20" s="203">
        <v>400</v>
      </c>
    </row>
    <row r="21" spans="1:4" ht="23.25" customHeight="1" x14ac:dyDescent="0.35">
      <c r="A21" s="201">
        <v>2</v>
      </c>
      <c r="B21" s="202">
        <v>39139</v>
      </c>
      <c r="C21" s="202">
        <v>78278</v>
      </c>
      <c r="D21" s="203">
        <v>539.20331091567516</v>
      </c>
    </row>
    <row r="22" spans="1:4" ht="23.25" customHeight="1" x14ac:dyDescent="0.35">
      <c r="A22" s="201">
        <v>3</v>
      </c>
      <c r="B22" s="202">
        <v>40967</v>
      </c>
      <c r="C22" s="202">
        <v>122901</v>
      </c>
      <c r="D22" s="203">
        <v>648.26588319209282</v>
      </c>
    </row>
    <row r="23" spans="1:4" ht="23.25" customHeight="1" x14ac:dyDescent="0.35">
      <c r="A23" s="201">
        <v>4</v>
      </c>
      <c r="B23" s="202">
        <v>35641</v>
      </c>
      <c r="C23" s="202">
        <v>142564</v>
      </c>
      <c r="D23" s="203">
        <v>736.21621621621625</v>
      </c>
    </row>
    <row r="24" spans="1:4" ht="23.25" customHeight="1" x14ac:dyDescent="0.35">
      <c r="A24" s="201">
        <v>5</v>
      </c>
      <c r="B24" s="202">
        <v>13207</v>
      </c>
      <c r="C24" s="202">
        <v>66035</v>
      </c>
      <c r="D24" s="203">
        <v>781.85357856447558</v>
      </c>
    </row>
    <row r="25" spans="1:4" ht="23.25" customHeight="1" x14ac:dyDescent="0.35">
      <c r="A25" s="201" t="s">
        <v>35</v>
      </c>
      <c r="B25" s="202">
        <v>5112</v>
      </c>
      <c r="C25" s="202">
        <v>33108</v>
      </c>
      <c r="D25" s="203">
        <v>782.08716513394643</v>
      </c>
    </row>
    <row r="26" spans="1:4" ht="23.25" customHeight="1" thickBot="1" x14ac:dyDescent="0.4">
      <c r="A26" s="207" t="s">
        <v>21</v>
      </c>
      <c r="B26" s="208">
        <v>209474</v>
      </c>
      <c r="C26" s="208">
        <v>518294</v>
      </c>
      <c r="D26" s="209">
        <v>572.48056707327567</v>
      </c>
    </row>
    <row r="27" spans="1:4" ht="16.5" customHeight="1" thickTop="1" x14ac:dyDescent="0.35">
      <c r="A27" s="36"/>
    </row>
    <row r="28" spans="1:4" ht="16.5" customHeight="1" x14ac:dyDescent="0.35"/>
    <row r="29" spans="1:4" ht="16.5" customHeight="1" x14ac:dyDescent="0.35">
      <c r="B29" s="37"/>
      <c r="C29" s="37"/>
    </row>
    <row r="30" spans="1:4" ht="16.5" customHeight="1" x14ac:dyDescent="0.35"/>
    <row r="31" spans="1:4" ht="16.5" customHeight="1" x14ac:dyDescent="0.35"/>
    <row r="32" spans="1:4" ht="16.5" customHeight="1" x14ac:dyDescent="0.35"/>
    <row r="33" ht="16.5" customHeight="1" x14ac:dyDescent="0.35"/>
    <row r="34" ht="16.5" customHeight="1" x14ac:dyDescent="0.35"/>
    <row r="35" ht="16.5" customHeight="1" x14ac:dyDescent="0.35"/>
    <row r="36" ht="16.5" customHeight="1" x14ac:dyDescent="0.35"/>
    <row r="37" ht="16.5" customHeight="1" x14ac:dyDescent="0.35"/>
    <row r="38" ht="16.5" customHeight="1" x14ac:dyDescent="0.35"/>
    <row r="39" ht="16.5" customHeight="1" x14ac:dyDescent="0.35"/>
    <row r="40" ht="16.5" customHeight="1" x14ac:dyDescent="0.35"/>
    <row r="41" ht="16.5" customHeight="1" x14ac:dyDescent="0.35"/>
    <row r="42" ht="16.5" customHeight="1" x14ac:dyDescent="0.35"/>
    <row r="43" ht="16.5" customHeight="1" x14ac:dyDescent="0.35"/>
    <row r="44" ht="16.5" customHeight="1" x14ac:dyDescent="0.35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Width="3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Q30"/>
  <sheetViews>
    <sheetView zoomScale="96" zoomScaleNormal="96" workbookViewId="0">
      <selection sqref="A1:K1"/>
    </sheetView>
  </sheetViews>
  <sheetFormatPr defaultColWidth="9.1796875" defaultRowHeight="13.5" x14ac:dyDescent="0.3"/>
  <cols>
    <col min="1" max="1" width="28" style="1" bestFit="1" customWidth="1"/>
    <col min="2" max="2" width="15.81640625" style="1" customWidth="1"/>
    <col min="3" max="3" width="9.81640625" style="1" customWidth="1"/>
    <col min="4" max="4" width="15.81640625" style="7" customWidth="1"/>
    <col min="5" max="5" width="10.453125" style="7" bestFit="1" customWidth="1"/>
    <col min="6" max="6" width="15.81640625" style="1" customWidth="1"/>
    <col min="7" max="7" width="10.1796875" style="1" bestFit="1" customWidth="1"/>
    <col min="8" max="8" width="15.81640625" style="1" customWidth="1"/>
    <col min="9" max="9" width="10.1796875" style="1" bestFit="1" customWidth="1"/>
    <col min="10" max="10" width="15.81640625" style="1" customWidth="1"/>
    <col min="11" max="11" width="10.1796875" style="1" bestFit="1" customWidth="1"/>
    <col min="12" max="17" width="16.453125" style="1" customWidth="1"/>
    <col min="18" max="16384" width="9.1796875" style="1"/>
  </cols>
  <sheetData>
    <row r="1" spans="1:17" ht="36" customHeight="1" thickBot="1" x14ac:dyDescent="0.35">
      <c r="A1" s="214" t="s">
        <v>220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7" ht="28.5" customHeight="1" thickTop="1" x14ac:dyDescent="0.3">
      <c r="A2" s="215" t="s">
        <v>20</v>
      </c>
      <c r="B2" s="217" t="s">
        <v>26</v>
      </c>
      <c r="C2" s="217"/>
      <c r="D2" s="218" t="s">
        <v>188</v>
      </c>
      <c r="E2" s="218"/>
      <c r="F2" s="217" t="s">
        <v>27</v>
      </c>
      <c r="G2" s="217"/>
      <c r="H2" s="217" t="s">
        <v>28</v>
      </c>
      <c r="I2" s="217"/>
      <c r="J2" s="219" t="s">
        <v>21</v>
      </c>
      <c r="K2" s="219"/>
    </row>
    <row r="3" spans="1:17" ht="48.75" customHeight="1" thickBot="1" x14ac:dyDescent="0.35">
      <c r="A3" s="216"/>
      <c r="B3" s="2" t="s">
        <v>29</v>
      </c>
      <c r="C3" s="2" t="s">
        <v>42</v>
      </c>
      <c r="D3" s="95" t="s">
        <v>29</v>
      </c>
      <c r="E3" s="95" t="s">
        <v>42</v>
      </c>
      <c r="F3" s="2" t="s">
        <v>29</v>
      </c>
      <c r="G3" s="2" t="s">
        <v>43</v>
      </c>
      <c r="H3" s="2" t="s">
        <v>29</v>
      </c>
      <c r="I3" s="2" t="s">
        <v>43</v>
      </c>
      <c r="J3" s="2" t="s">
        <v>29</v>
      </c>
      <c r="K3" s="2" t="s">
        <v>43</v>
      </c>
      <c r="L3" s="76"/>
      <c r="M3" s="76"/>
      <c r="N3" s="76"/>
      <c r="O3" s="76"/>
      <c r="P3" s="76"/>
      <c r="Q3" s="76"/>
    </row>
    <row r="4" spans="1:17" ht="18.75" customHeight="1" thickTop="1" x14ac:dyDescent="0.35">
      <c r="A4" s="126" t="s">
        <v>0</v>
      </c>
      <c r="B4" s="98">
        <v>75190</v>
      </c>
      <c r="C4" s="99">
        <v>5.4926872528601199E-2</v>
      </c>
      <c r="D4" s="100">
        <v>9070</v>
      </c>
      <c r="E4" s="101">
        <v>6.1348863321225897E-2</v>
      </c>
      <c r="F4" s="98">
        <v>10115</v>
      </c>
      <c r="G4" s="99">
        <v>7.4916491997304047E-2</v>
      </c>
      <c r="H4" s="98">
        <v>30954</v>
      </c>
      <c r="I4" s="99">
        <v>6.0744857469180139E-2</v>
      </c>
      <c r="J4" s="98">
        <v>116259</v>
      </c>
      <c r="K4" s="99">
        <v>5.7739699290092587E-2</v>
      </c>
      <c r="L4" s="93"/>
    </row>
    <row r="5" spans="1:17" s="3" customFormat="1" ht="18.75" customHeight="1" x14ac:dyDescent="0.35">
      <c r="A5" s="126" t="s">
        <v>1</v>
      </c>
      <c r="B5" s="98">
        <v>1420</v>
      </c>
      <c r="C5" s="99">
        <v>1.0373209069106757E-3</v>
      </c>
      <c r="D5" s="100">
        <v>267</v>
      </c>
      <c r="E5" s="101">
        <v>1.8059698463911041E-3</v>
      </c>
      <c r="F5" s="98">
        <v>221</v>
      </c>
      <c r="G5" s="99">
        <v>1.6368309175881556E-3</v>
      </c>
      <c r="H5" s="98">
        <v>813</v>
      </c>
      <c r="I5" s="99">
        <v>1.5954503173238822E-3</v>
      </c>
      <c r="J5" s="98">
        <v>2454</v>
      </c>
      <c r="K5" s="99">
        <v>1.21877206975707E-3</v>
      </c>
      <c r="L5" s="93"/>
    </row>
    <row r="6" spans="1:17" s="3" customFormat="1" ht="18.75" customHeight="1" x14ac:dyDescent="0.35">
      <c r="A6" s="126" t="s">
        <v>2</v>
      </c>
      <c r="B6" s="98">
        <v>114838</v>
      </c>
      <c r="C6" s="99">
        <v>8.3890041061836743E-2</v>
      </c>
      <c r="D6" s="100">
        <v>15585</v>
      </c>
      <c r="E6" s="101">
        <v>0.10541588035957063</v>
      </c>
      <c r="F6" s="98">
        <v>21805</v>
      </c>
      <c r="G6" s="99">
        <v>0.16149818171045127</v>
      </c>
      <c r="H6" s="98">
        <v>63114</v>
      </c>
      <c r="I6" s="99">
        <v>0.12385639769689977</v>
      </c>
      <c r="J6" s="98">
        <v>199757</v>
      </c>
      <c r="K6" s="99">
        <v>9.9208741784214766E-2</v>
      </c>
      <c r="L6" s="93"/>
    </row>
    <row r="7" spans="1:17" s="3" customFormat="1" ht="18.75" customHeight="1" x14ac:dyDescent="0.35">
      <c r="A7" s="126" t="s">
        <v>3</v>
      </c>
      <c r="B7" s="98">
        <v>5036</v>
      </c>
      <c r="C7" s="99">
        <v>3.6788366811282835E-3</v>
      </c>
      <c r="D7" s="100">
        <v>977</v>
      </c>
      <c r="E7" s="101">
        <v>6.6083615727494703E-3</v>
      </c>
      <c r="F7" s="98">
        <v>610</v>
      </c>
      <c r="G7" s="99">
        <v>4.5179495915329184E-3</v>
      </c>
      <c r="H7" s="98">
        <v>4721</v>
      </c>
      <c r="I7" s="99">
        <v>9.2646014121599615E-3</v>
      </c>
      <c r="J7" s="98">
        <v>10367</v>
      </c>
      <c r="K7" s="99">
        <v>5.1487408505181522E-3</v>
      </c>
      <c r="L7" s="93"/>
    </row>
    <row r="8" spans="1:17" s="3" customFormat="1" ht="18.75" customHeight="1" x14ac:dyDescent="0.35">
      <c r="A8" s="127" t="s">
        <v>4</v>
      </c>
      <c r="B8" s="102">
        <v>39601</v>
      </c>
      <c r="C8" s="99">
        <v>2.8928834672232163E-2</v>
      </c>
      <c r="D8" s="128">
        <v>5980</v>
      </c>
      <c r="E8" s="103">
        <v>4.0448313413553566E-2</v>
      </c>
      <c r="F8" s="102">
        <v>5604</v>
      </c>
      <c r="G8" s="104">
        <v>4.1505884444181101E-2</v>
      </c>
      <c r="H8" s="102">
        <v>27435</v>
      </c>
      <c r="I8" s="104">
        <v>5.3839089121501489E-2</v>
      </c>
      <c r="J8" s="102">
        <v>72640</v>
      </c>
      <c r="K8" s="104">
        <v>3.6076447900225579E-2</v>
      </c>
      <c r="L8" s="93"/>
    </row>
    <row r="9" spans="1:17" s="3" customFormat="1" ht="18.75" customHeight="1" x14ac:dyDescent="0.35">
      <c r="A9" s="126" t="s">
        <v>5</v>
      </c>
      <c r="B9" s="102">
        <v>14423</v>
      </c>
      <c r="C9" s="99">
        <v>1.0536112281952588E-2</v>
      </c>
      <c r="D9" s="128">
        <v>2274</v>
      </c>
      <c r="E9" s="103">
        <v>1.5381181388364685E-2</v>
      </c>
      <c r="F9" s="102">
        <v>1654</v>
      </c>
      <c r="G9" s="104">
        <v>1.2250309220320403E-2</v>
      </c>
      <c r="H9" s="102">
        <v>7817</v>
      </c>
      <c r="I9" s="104">
        <v>1.53402646131867E-2</v>
      </c>
      <c r="J9" s="102">
        <v>23894</v>
      </c>
      <c r="K9" s="104">
        <v>1.1866886648237747E-2</v>
      </c>
      <c r="L9" s="93"/>
    </row>
    <row r="10" spans="1:17" s="3" customFormat="1" ht="18.75" customHeight="1" x14ac:dyDescent="0.35">
      <c r="A10" s="126" t="s">
        <v>6</v>
      </c>
      <c r="B10" s="102">
        <v>28696</v>
      </c>
      <c r="C10" s="99">
        <v>2.0962648411766725E-2</v>
      </c>
      <c r="D10" s="128">
        <v>3417</v>
      </c>
      <c r="E10" s="103">
        <v>2.3112355674600758E-2</v>
      </c>
      <c r="F10" s="102">
        <v>3549</v>
      </c>
      <c r="G10" s="104">
        <v>2.6285578853033321E-2</v>
      </c>
      <c r="H10" s="102">
        <v>11725</v>
      </c>
      <c r="I10" s="104">
        <v>2.3009415708022781E-2</v>
      </c>
      <c r="J10" s="102">
        <v>43970</v>
      </c>
      <c r="K10" s="104">
        <v>2.1837574534318813E-2</v>
      </c>
      <c r="L10" s="93"/>
    </row>
    <row r="11" spans="1:17" s="3" customFormat="1" ht="18.75" customHeight="1" x14ac:dyDescent="0.35">
      <c r="A11" s="126" t="s">
        <v>7</v>
      </c>
      <c r="B11" s="102">
        <v>46884</v>
      </c>
      <c r="C11" s="99">
        <v>3.4249122112394448E-2</v>
      </c>
      <c r="D11" s="128">
        <v>7761</v>
      </c>
      <c r="E11" s="103">
        <v>5.2494876321503216E-2</v>
      </c>
      <c r="F11" s="102">
        <v>6940</v>
      </c>
      <c r="G11" s="104">
        <v>5.1400934697112217E-2</v>
      </c>
      <c r="H11" s="102">
        <v>30730</v>
      </c>
      <c r="I11" s="104">
        <v>6.0305274601922393E-2</v>
      </c>
      <c r="J11" s="102">
        <v>84554</v>
      </c>
      <c r="K11" s="104">
        <v>4.1993501868883169E-2</v>
      </c>
      <c r="L11" s="93"/>
    </row>
    <row r="12" spans="1:17" s="3" customFormat="1" ht="18.75" customHeight="1" x14ac:dyDescent="0.35">
      <c r="A12" s="126" t="s">
        <v>8</v>
      </c>
      <c r="B12" s="98">
        <v>49019</v>
      </c>
      <c r="C12" s="99">
        <v>3.580875601116508E-2</v>
      </c>
      <c r="D12" s="100">
        <v>7299</v>
      </c>
      <c r="E12" s="101">
        <v>4.93699397333658E-2</v>
      </c>
      <c r="F12" s="98">
        <v>6413</v>
      </c>
      <c r="G12" s="99">
        <v>4.7497722509017383E-2</v>
      </c>
      <c r="H12" s="98">
        <v>28809</v>
      </c>
      <c r="I12" s="99">
        <v>5.6535459030484285E-2</v>
      </c>
      <c r="J12" s="98">
        <v>84241</v>
      </c>
      <c r="K12" s="99">
        <v>4.1838051315568593E-2</v>
      </c>
      <c r="L12" s="93"/>
    </row>
    <row r="13" spans="1:17" s="3" customFormat="1" ht="18.75" customHeight="1" x14ac:dyDescent="0.35">
      <c r="A13" s="126" t="s">
        <v>9</v>
      </c>
      <c r="B13" s="105">
        <v>14059</v>
      </c>
      <c r="C13" s="99">
        <v>1.0270207486096613E-2</v>
      </c>
      <c r="D13" s="129">
        <v>1702</v>
      </c>
      <c r="E13" s="106">
        <v>1.1512212279242168E-2</v>
      </c>
      <c r="F13" s="105">
        <v>1578</v>
      </c>
      <c r="G13" s="107">
        <v>1.1687417140063844E-2</v>
      </c>
      <c r="H13" s="105">
        <v>6954</v>
      </c>
      <c r="I13" s="107">
        <v>1.3646693120135642E-2</v>
      </c>
      <c r="J13" s="105">
        <v>22591</v>
      </c>
      <c r="K13" s="107">
        <v>1.1219755431084747E-2</v>
      </c>
      <c r="L13" s="93"/>
    </row>
    <row r="14" spans="1:17" s="3" customFormat="1" ht="18.75" customHeight="1" x14ac:dyDescent="0.35">
      <c r="A14" s="126" t="s">
        <v>10</v>
      </c>
      <c r="B14" s="108">
        <v>19732</v>
      </c>
      <c r="C14" s="99">
        <v>1.4414377559972854E-2</v>
      </c>
      <c r="D14" s="130">
        <v>3005</v>
      </c>
      <c r="E14" s="109">
        <v>2.0325615686911117E-2</v>
      </c>
      <c r="F14" s="108">
        <v>1882</v>
      </c>
      <c r="G14" s="110">
        <v>1.3938985461090085E-2</v>
      </c>
      <c r="H14" s="108">
        <v>12764</v>
      </c>
      <c r="I14" s="110">
        <v>2.5048373739633499E-2</v>
      </c>
      <c r="J14" s="108">
        <v>34378</v>
      </c>
      <c r="K14" s="110">
        <v>1.7073735213573169E-2</v>
      </c>
      <c r="L14" s="93"/>
      <c r="M14" s="131" t="s">
        <v>194</v>
      </c>
    </row>
    <row r="15" spans="1:17" s="3" customFormat="1" ht="18.75" customHeight="1" x14ac:dyDescent="0.35">
      <c r="A15" s="126" t="s">
        <v>11</v>
      </c>
      <c r="B15" s="102">
        <v>124584</v>
      </c>
      <c r="C15" s="99">
        <v>9.1009568920112416E-2</v>
      </c>
      <c r="D15" s="128">
        <v>12837</v>
      </c>
      <c r="E15" s="103">
        <v>8.6828595198961064E-2</v>
      </c>
      <c r="F15" s="102">
        <v>15117</v>
      </c>
      <c r="G15" s="104">
        <v>0.11196367864787397</v>
      </c>
      <c r="H15" s="102">
        <v>48467</v>
      </c>
      <c r="I15" s="104">
        <v>9.5112780479380821E-2</v>
      </c>
      <c r="J15" s="102">
        <v>188168</v>
      </c>
      <c r="K15" s="104">
        <v>9.3453098134494025E-2</v>
      </c>
      <c r="L15" s="93"/>
    </row>
    <row r="16" spans="1:17" s="3" customFormat="1" ht="18.75" customHeight="1" x14ac:dyDescent="0.35">
      <c r="A16" s="126" t="s">
        <v>12</v>
      </c>
      <c r="B16" s="102">
        <v>27701</v>
      </c>
      <c r="C16" s="99">
        <v>2.023579326924833E-2</v>
      </c>
      <c r="D16" s="128">
        <v>3205</v>
      </c>
      <c r="E16" s="103">
        <v>2.1678402088702205E-2</v>
      </c>
      <c r="F16" s="102">
        <v>2285</v>
      </c>
      <c r="G16" s="104">
        <v>1.6923794781397897E-2</v>
      </c>
      <c r="H16" s="102">
        <v>11053</v>
      </c>
      <c r="I16" s="104">
        <v>2.1690667106249534E-2</v>
      </c>
      <c r="J16" s="102">
        <v>41039</v>
      </c>
      <c r="K16" s="104">
        <v>2.0381901781075955E-2</v>
      </c>
      <c r="L16" s="93"/>
    </row>
    <row r="17" spans="1:13" s="3" customFormat="1" ht="18.75" customHeight="1" x14ac:dyDescent="0.35">
      <c r="A17" s="126" t="s">
        <v>13</v>
      </c>
      <c r="B17" s="102">
        <v>7677</v>
      </c>
      <c r="C17" s="99">
        <v>5.6081074664459558E-3</v>
      </c>
      <c r="D17" s="128">
        <v>740</v>
      </c>
      <c r="E17" s="103">
        <v>5.0053096866270299E-3</v>
      </c>
      <c r="F17" s="102">
        <v>557</v>
      </c>
      <c r="G17" s="104">
        <v>4.1254064303013691E-3</v>
      </c>
      <c r="H17" s="102">
        <v>2622</v>
      </c>
      <c r="I17" s="104">
        <v>5.1454744551331115E-3</v>
      </c>
      <c r="J17" s="102">
        <v>10856</v>
      </c>
      <c r="K17" s="104">
        <v>5.3916012996262233E-3</v>
      </c>
      <c r="L17" s="93"/>
    </row>
    <row r="18" spans="1:13" s="3" customFormat="1" ht="18.75" customHeight="1" x14ac:dyDescent="0.35">
      <c r="A18" s="126" t="s">
        <v>14</v>
      </c>
      <c r="B18" s="102">
        <v>272614</v>
      </c>
      <c r="C18" s="99">
        <v>0.19914662092714575</v>
      </c>
      <c r="D18" s="128">
        <v>23887</v>
      </c>
      <c r="E18" s="103">
        <v>0.16157004389791874</v>
      </c>
      <c r="F18" s="102">
        <v>20958</v>
      </c>
      <c r="G18" s="104">
        <v>0.15522489760548672</v>
      </c>
      <c r="H18" s="102">
        <v>71956</v>
      </c>
      <c r="I18" s="104">
        <v>0.14120814641249357</v>
      </c>
      <c r="J18" s="102">
        <v>365528</v>
      </c>
      <c r="K18" s="104">
        <v>0.18153843403185096</v>
      </c>
      <c r="L18" s="93"/>
    </row>
    <row r="19" spans="1:13" s="3" customFormat="1" ht="18.75" customHeight="1" x14ac:dyDescent="0.35">
      <c r="A19" s="126" t="s">
        <v>15</v>
      </c>
      <c r="B19" s="102">
        <v>126316</v>
      </c>
      <c r="C19" s="99">
        <v>9.2274808223471061E-2</v>
      </c>
      <c r="D19" s="128">
        <v>13113</v>
      </c>
      <c r="E19" s="103">
        <v>8.8695440433432762E-2</v>
      </c>
      <c r="F19" s="102">
        <v>9211</v>
      </c>
      <c r="G19" s="104">
        <v>6.8221038832147057E-2</v>
      </c>
      <c r="H19" s="102">
        <v>39728</v>
      </c>
      <c r="I19" s="104">
        <v>7.796316138578499E-2</v>
      </c>
      <c r="J19" s="102">
        <v>175255</v>
      </c>
      <c r="K19" s="104">
        <v>8.7039893677781296E-2</v>
      </c>
      <c r="L19" s="93"/>
    </row>
    <row r="20" spans="1:13" s="3" customFormat="1" ht="18.75" customHeight="1" x14ac:dyDescent="0.35">
      <c r="A20" s="126" t="s">
        <v>16</v>
      </c>
      <c r="B20" s="102">
        <v>12914</v>
      </c>
      <c r="C20" s="99">
        <v>9.4337761914397647E-3</v>
      </c>
      <c r="D20" s="128">
        <v>1851</v>
      </c>
      <c r="E20" s="103">
        <v>1.252003814857653E-2</v>
      </c>
      <c r="F20" s="102">
        <v>989</v>
      </c>
      <c r="G20" s="104">
        <v>7.3250035180755018E-3</v>
      </c>
      <c r="H20" s="102">
        <v>5165</v>
      </c>
      <c r="I20" s="104">
        <v>1.0135917452617283E-2</v>
      </c>
      <c r="J20" s="102">
        <v>19068</v>
      </c>
      <c r="K20" s="104">
        <v>9.4700675738092141E-3</v>
      </c>
      <c r="L20" s="93"/>
    </row>
    <row r="21" spans="1:13" s="3" customFormat="1" ht="18.75" customHeight="1" x14ac:dyDescent="0.35">
      <c r="A21" s="126" t="s">
        <v>17</v>
      </c>
      <c r="B21" s="105">
        <v>90041</v>
      </c>
      <c r="C21" s="99">
        <v>6.5775642097988835E-2</v>
      </c>
      <c r="D21" s="129">
        <v>8897</v>
      </c>
      <c r="E21" s="106">
        <v>6.01787030836766E-2</v>
      </c>
      <c r="F21" s="105">
        <v>5463</v>
      </c>
      <c r="G21" s="107">
        <v>4.0461571505810381E-2</v>
      </c>
      <c r="H21" s="105">
        <v>27273</v>
      </c>
      <c r="I21" s="107">
        <v>5.3521176512145441E-2</v>
      </c>
      <c r="J21" s="105">
        <v>122777</v>
      </c>
      <c r="K21" s="107">
        <v>6.0976845317263155E-2</v>
      </c>
      <c r="L21" s="93"/>
    </row>
    <row r="22" spans="1:13" ht="18.75" customHeight="1" x14ac:dyDescent="0.35">
      <c r="A22" s="126" t="s">
        <v>18</v>
      </c>
      <c r="B22" s="111">
        <v>242804</v>
      </c>
      <c r="C22" s="99">
        <v>0.17737018695883078</v>
      </c>
      <c r="D22" s="129">
        <v>20231</v>
      </c>
      <c r="E22" s="106">
        <v>0.13684110847317763</v>
      </c>
      <c r="F22" s="111">
        <v>15592</v>
      </c>
      <c r="G22" s="107">
        <v>0.11548175414947748</v>
      </c>
      <c r="H22" s="111">
        <v>58889</v>
      </c>
      <c r="I22" s="107">
        <v>0.11556515834795339</v>
      </c>
      <c r="J22" s="111">
        <v>317285</v>
      </c>
      <c r="K22" s="107">
        <v>0.15757868628886387</v>
      </c>
      <c r="L22" s="93"/>
    </row>
    <row r="23" spans="1:13" ht="18.75" customHeight="1" x14ac:dyDescent="0.35">
      <c r="A23" s="132" t="s">
        <v>19</v>
      </c>
      <c r="B23" s="111">
        <v>55362</v>
      </c>
      <c r="C23" s="99">
        <v>4.0442366231259741E-2</v>
      </c>
      <c r="D23" s="133">
        <v>5745</v>
      </c>
      <c r="E23" s="112">
        <v>3.8858789391449038E-2</v>
      </c>
      <c r="F23" s="111">
        <v>4474</v>
      </c>
      <c r="G23" s="113">
        <v>3.3136567987734879E-2</v>
      </c>
      <c r="H23" s="111">
        <v>18585</v>
      </c>
      <c r="I23" s="113">
        <v>3.647164101779133E-2</v>
      </c>
      <c r="J23" s="111">
        <v>78421</v>
      </c>
      <c r="K23" s="113">
        <v>3.8947564988760876E-2</v>
      </c>
      <c r="L23" s="93"/>
    </row>
    <row r="24" spans="1:13" ht="18.75" customHeight="1" x14ac:dyDescent="0.3">
      <c r="A24" s="134" t="s">
        <v>22</v>
      </c>
      <c r="B24" s="114">
        <v>1368911</v>
      </c>
      <c r="C24" s="136">
        <v>1</v>
      </c>
      <c r="D24" s="114">
        <v>147843</v>
      </c>
      <c r="E24" s="115">
        <v>1</v>
      </c>
      <c r="F24" s="116">
        <v>135017</v>
      </c>
      <c r="G24" s="117">
        <v>1</v>
      </c>
      <c r="H24" s="116">
        <v>509574</v>
      </c>
      <c r="I24" s="117">
        <v>1</v>
      </c>
      <c r="J24" s="116">
        <v>2013502</v>
      </c>
      <c r="K24" s="117">
        <v>1</v>
      </c>
      <c r="L24" s="59"/>
      <c r="M24" s="97"/>
    </row>
    <row r="25" spans="1:13" ht="18.75" customHeight="1" x14ac:dyDescent="0.3">
      <c r="A25" s="132" t="s">
        <v>23</v>
      </c>
      <c r="B25" s="111">
        <v>326088</v>
      </c>
      <c r="C25" s="99">
        <v>0.23820978865682282</v>
      </c>
      <c r="D25" s="111">
        <v>45331</v>
      </c>
      <c r="E25" s="112">
        <v>0.30661580189795934</v>
      </c>
      <c r="F25" s="111">
        <v>50498</v>
      </c>
      <c r="G25" s="113">
        <v>0.37401216143152344</v>
      </c>
      <c r="H25" s="111">
        <v>177309</v>
      </c>
      <c r="I25" s="113">
        <v>0.34795535094019708</v>
      </c>
      <c r="J25" s="111">
        <v>553895</v>
      </c>
      <c r="K25" s="113">
        <v>0.27509036494624789</v>
      </c>
    </row>
    <row r="26" spans="1:13" ht="18.75" customHeight="1" x14ac:dyDescent="0.3">
      <c r="A26" s="132" t="s">
        <v>24</v>
      </c>
      <c r="B26" s="111">
        <v>207394</v>
      </c>
      <c r="C26" s="99">
        <v>0.15150290997734694</v>
      </c>
      <c r="D26" s="111">
        <v>24843</v>
      </c>
      <c r="E26" s="112">
        <v>0.16803636289848015</v>
      </c>
      <c r="F26" s="111">
        <v>24990</v>
      </c>
      <c r="G26" s="113">
        <v>0.18508780375804529</v>
      </c>
      <c r="H26" s="111">
        <v>96994</v>
      </c>
      <c r="I26" s="113">
        <v>0.19034330636963423</v>
      </c>
      <c r="J26" s="111">
        <v>329378</v>
      </c>
      <c r="K26" s="113">
        <v>0.16358464009472054</v>
      </c>
    </row>
    <row r="27" spans="1:13" ht="18.75" customHeight="1" thickBot="1" x14ac:dyDescent="0.35">
      <c r="A27" s="135" t="s">
        <v>25</v>
      </c>
      <c r="B27" s="118">
        <v>835429</v>
      </c>
      <c r="C27" s="119">
        <v>0.6102873013658302</v>
      </c>
      <c r="D27" s="118">
        <v>77669</v>
      </c>
      <c r="E27" s="120">
        <v>0.52534783520356054</v>
      </c>
      <c r="F27" s="118">
        <v>59529</v>
      </c>
      <c r="G27" s="121">
        <v>0.44090003481043127</v>
      </c>
      <c r="H27" s="118">
        <v>235271</v>
      </c>
      <c r="I27" s="121">
        <v>0.46170134269016866</v>
      </c>
      <c r="J27" s="118">
        <v>1130229</v>
      </c>
      <c r="K27" s="121">
        <v>0.56132499495903154</v>
      </c>
    </row>
    <row r="28" spans="1:13" ht="14" thickTop="1" x14ac:dyDescent="0.3">
      <c r="A28" s="7"/>
    </row>
    <row r="29" spans="1:13" x14ac:dyDescent="0.3">
      <c r="B29" s="60"/>
      <c r="D29" s="96"/>
    </row>
    <row r="30" spans="1:13" x14ac:dyDescent="0.3">
      <c r="B30" s="60"/>
      <c r="D30" s="175"/>
    </row>
  </sheetData>
  <mergeCells count="7">
    <mergeCell ref="A1:K1"/>
    <mergeCell ref="A2:A3"/>
    <mergeCell ref="B2:C2"/>
    <mergeCell ref="D2:E2"/>
    <mergeCell ref="F2:G2"/>
    <mergeCell ref="H2:I2"/>
    <mergeCell ref="J2:K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1"/>
  <dimension ref="A1:M252"/>
  <sheetViews>
    <sheetView zoomScaleNormal="100" workbookViewId="0">
      <selection sqref="A1:K1"/>
    </sheetView>
  </sheetViews>
  <sheetFormatPr defaultColWidth="9.1796875" defaultRowHeight="14.5" x14ac:dyDescent="0.35"/>
  <cols>
    <col min="1" max="1" width="27.1796875" style="147" bestFit="1" customWidth="1"/>
    <col min="2" max="2" width="11.81640625" style="94" bestFit="1" customWidth="1"/>
    <col min="3" max="3" width="11.81640625" style="125" customWidth="1"/>
    <col min="4" max="4" width="13.54296875" style="94" bestFit="1" customWidth="1"/>
    <col min="5" max="5" width="11" style="94" bestFit="1" customWidth="1"/>
    <col min="6" max="6" width="11.81640625" style="94" bestFit="1" customWidth="1"/>
    <col min="7" max="7" width="11" style="94" bestFit="1" customWidth="1"/>
    <col min="8" max="8" width="13.54296875" style="94" bestFit="1" customWidth="1"/>
    <col min="9" max="9" width="11" style="93" bestFit="1" customWidth="1"/>
    <col min="10" max="10" width="11.81640625" style="93" bestFit="1" customWidth="1"/>
    <col min="11" max="11" width="11" style="93" bestFit="1" customWidth="1"/>
    <col min="12" max="16384" width="9.1796875" style="93"/>
  </cols>
  <sheetData>
    <row r="1" spans="1:13" s="74" customFormat="1" ht="28" customHeight="1" thickBot="1" x14ac:dyDescent="0.4">
      <c r="A1" s="220" t="s">
        <v>221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3" s="74" customFormat="1" ht="33" customHeight="1" thickTop="1" x14ac:dyDescent="0.35">
      <c r="A2" s="221" t="s">
        <v>193</v>
      </c>
      <c r="B2" s="223" t="s">
        <v>26</v>
      </c>
      <c r="C2" s="223"/>
      <c r="D2" s="223" t="s">
        <v>188</v>
      </c>
      <c r="E2" s="223"/>
      <c r="F2" s="224" t="s">
        <v>27</v>
      </c>
      <c r="G2" s="224"/>
      <c r="H2" s="224" t="s">
        <v>28</v>
      </c>
      <c r="I2" s="224"/>
      <c r="J2" s="224" t="s">
        <v>21</v>
      </c>
      <c r="K2" s="224"/>
    </row>
    <row r="3" spans="1:13" s="74" customFormat="1" ht="48.75" customHeight="1" thickBot="1" x14ac:dyDescent="0.4">
      <c r="A3" s="222"/>
      <c r="B3" s="138" t="s">
        <v>29</v>
      </c>
      <c r="C3" s="139" t="s">
        <v>42</v>
      </c>
      <c r="D3" s="140" t="s">
        <v>29</v>
      </c>
      <c r="E3" s="140" t="s">
        <v>42</v>
      </c>
      <c r="F3" s="138" t="s">
        <v>29</v>
      </c>
      <c r="G3" s="138" t="s">
        <v>42</v>
      </c>
      <c r="H3" s="138" t="s">
        <v>29</v>
      </c>
      <c r="I3" s="138" t="s">
        <v>42</v>
      </c>
      <c r="J3" s="138" t="s">
        <v>29</v>
      </c>
      <c r="K3" s="138" t="s">
        <v>42</v>
      </c>
    </row>
    <row r="4" spans="1:13" s="124" customFormat="1" ht="28.5" customHeight="1" thickTop="1" x14ac:dyDescent="0.35">
      <c r="A4" s="146" t="s">
        <v>0</v>
      </c>
      <c r="B4" s="148">
        <v>75190</v>
      </c>
      <c r="C4" s="149">
        <v>5.4926872528601199E-2</v>
      </c>
      <c r="D4" s="148">
        <v>9070</v>
      </c>
      <c r="E4" s="149">
        <v>6.1348863321225897E-2</v>
      </c>
      <c r="F4" s="148">
        <v>10115</v>
      </c>
      <c r="G4" s="149">
        <v>7.4916491997304047E-2</v>
      </c>
      <c r="H4" s="148">
        <v>30954</v>
      </c>
      <c r="I4" s="149">
        <v>6.0744857469180139E-2</v>
      </c>
      <c r="J4" s="148">
        <v>116259</v>
      </c>
      <c r="K4" s="149">
        <v>5.7739699290092587E-2</v>
      </c>
      <c r="L4" s="122"/>
      <c r="M4" s="123"/>
    </row>
    <row r="5" spans="1:13" x14ac:dyDescent="0.35">
      <c r="A5" s="147" t="s">
        <v>72</v>
      </c>
      <c r="B5" s="150">
        <v>7900</v>
      </c>
      <c r="C5" s="151">
        <v>5.7710106792917878E-3</v>
      </c>
      <c r="D5" s="150">
        <v>862</v>
      </c>
      <c r="E5" s="151">
        <v>5.8305093917195945E-3</v>
      </c>
      <c r="F5" s="150">
        <v>969</v>
      </c>
      <c r="G5" s="151">
        <v>7.1768740232711434E-3</v>
      </c>
      <c r="H5" s="150">
        <v>2920</v>
      </c>
      <c r="I5" s="151">
        <v>5.7302766624670806E-3</v>
      </c>
      <c r="J5" s="150">
        <v>11789</v>
      </c>
      <c r="K5" s="151">
        <v>5.854973076758801E-3</v>
      </c>
      <c r="L5" s="94"/>
      <c r="M5" s="123"/>
    </row>
    <row r="6" spans="1:13" x14ac:dyDescent="0.35">
      <c r="A6" s="147" t="s">
        <v>73</v>
      </c>
      <c r="B6" s="150">
        <v>3557</v>
      </c>
      <c r="C6" s="151">
        <v>2.5984158210431503E-3</v>
      </c>
      <c r="D6" s="150">
        <v>436</v>
      </c>
      <c r="E6" s="151">
        <v>2.9490743559045744E-3</v>
      </c>
      <c r="F6" s="150">
        <v>380</v>
      </c>
      <c r="G6" s="151">
        <v>2.8144604012828012E-3</v>
      </c>
      <c r="H6" s="150">
        <v>1401</v>
      </c>
      <c r="I6" s="151">
        <v>2.7493553438754726E-3</v>
      </c>
      <c r="J6" s="150">
        <v>5338</v>
      </c>
      <c r="K6" s="151">
        <v>2.6511024076459819E-3</v>
      </c>
      <c r="L6" s="94"/>
      <c r="M6" s="123"/>
    </row>
    <row r="7" spans="1:13" x14ac:dyDescent="0.35">
      <c r="A7" s="147" t="s">
        <v>74</v>
      </c>
      <c r="B7" s="150">
        <v>2672</v>
      </c>
      <c r="C7" s="151">
        <v>1.9519165234262855E-3</v>
      </c>
      <c r="D7" s="150">
        <v>341</v>
      </c>
      <c r="E7" s="151">
        <v>2.306500815053807E-3</v>
      </c>
      <c r="F7" s="150">
        <v>316</v>
      </c>
      <c r="G7" s="151">
        <v>2.3404460179088558E-3</v>
      </c>
      <c r="H7" s="150">
        <v>1217</v>
      </c>
      <c r="I7" s="151">
        <v>2.3882694171994648E-3</v>
      </c>
      <c r="J7" s="150">
        <v>4205</v>
      </c>
      <c r="K7" s="151">
        <v>2.0884012034753379E-3</v>
      </c>
      <c r="L7" s="94"/>
      <c r="M7" s="123"/>
    </row>
    <row r="8" spans="1:13" x14ac:dyDescent="0.35">
      <c r="A8" s="147" t="s">
        <v>75</v>
      </c>
      <c r="B8" s="150">
        <v>5776</v>
      </c>
      <c r="C8" s="151">
        <v>4.2194123650113116E-3</v>
      </c>
      <c r="D8" s="150">
        <v>780</v>
      </c>
      <c r="E8" s="151">
        <v>5.2758669669852477E-3</v>
      </c>
      <c r="F8" s="150">
        <v>872</v>
      </c>
      <c r="G8" s="151">
        <v>6.4584459734700079E-3</v>
      </c>
      <c r="H8" s="150">
        <v>2994</v>
      </c>
      <c r="I8" s="151">
        <v>5.8754960025433007E-3</v>
      </c>
      <c r="J8" s="150">
        <v>9642</v>
      </c>
      <c r="K8" s="151">
        <v>4.7886716775051626E-3</v>
      </c>
      <c r="L8" s="94"/>
      <c r="M8" s="123"/>
    </row>
    <row r="9" spans="1:13" x14ac:dyDescent="0.35">
      <c r="A9" s="147" t="s">
        <v>76</v>
      </c>
      <c r="B9" s="150">
        <v>5267</v>
      </c>
      <c r="C9" s="151">
        <v>3.8475839554214992E-3</v>
      </c>
      <c r="D9" s="150">
        <v>676</v>
      </c>
      <c r="E9" s="151">
        <v>4.5724180380538812E-3</v>
      </c>
      <c r="F9" s="150">
        <v>937</v>
      </c>
      <c r="G9" s="151">
        <v>6.9398668315841707E-3</v>
      </c>
      <c r="H9" s="150">
        <v>2643</v>
      </c>
      <c r="I9" s="151">
        <v>5.1866853489385255E-3</v>
      </c>
      <c r="J9" s="150">
        <v>8847</v>
      </c>
      <c r="K9" s="151">
        <v>4.3938372050288501E-3</v>
      </c>
      <c r="L9" s="94"/>
      <c r="M9" s="123"/>
    </row>
    <row r="10" spans="1:13" x14ac:dyDescent="0.35">
      <c r="A10" s="147" t="s">
        <v>77</v>
      </c>
      <c r="B10" s="150">
        <v>45216</v>
      </c>
      <c r="C10" s="151">
        <v>3.3030635300614869E-2</v>
      </c>
      <c r="D10" s="150">
        <v>5386</v>
      </c>
      <c r="E10" s="151">
        <v>3.6430537800234031E-2</v>
      </c>
      <c r="F10" s="150">
        <v>5929</v>
      </c>
      <c r="G10" s="151">
        <v>4.3912988734751919E-2</v>
      </c>
      <c r="H10" s="150">
        <v>17802</v>
      </c>
      <c r="I10" s="151">
        <v>3.4935063405903757E-2</v>
      </c>
      <c r="J10" s="150">
        <v>68947</v>
      </c>
      <c r="K10" s="151">
        <v>3.4242330029967689E-2</v>
      </c>
      <c r="L10" s="94"/>
      <c r="M10" s="123"/>
    </row>
    <row r="11" spans="1:13" x14ac:dyDescent="0.35">
      <c r="A11" s="147" t="s">
        <v>78</v>
      </c>
      <c r="B11" s="150">
        <v>1764</v>
      </c>
      <c r="C11" s="151">
        <v>1.2886155491481914E-3</v>
      </c>
      <c r="D11" s="150">
        <v>240</v>
      </c>
      <c r="E11" s="151">
        <v>1.6233436821493071E-3</v>
      </c>
      <c r="F11" s="150">
        <v>207</v>
      </c>
      <c r="G11" s="151">
        <v>1.533140271225105E-3</v>
      </c>
      <c r="H11" s="150">
        <v>792</v>
      </c>
      <c r="I11" s="151">
        <v>1.5542394235184684E-3</v>
      </c>
      <c r="J11" s="150">
        <v>2763</v>
      </c>
      <c r="K11" s="151">
        <v>1.372236034530882E-3</v>
      </c>
      <c r="L11" s="94"/>
      <c r="M11" s="123"/>
    </row>
    <row r="12" spans="1:13" x14ac:dyDescent="0.35">
      <c r="A12" s="147" t="s">
        <v>79</v>
      </c>
      <c r="B12" s="150">
        <v>3038</v>
      </c>
      <c r="C12" s="151">
        <v>2.2192823346441075E-3</v>
      </c>
      <c r="D12" s="150">
        <v>349</v>
      </c>
      <c r="E12" s="151">
        <v>2.3606122711254509E-3</v>
      </c>
      <c r="F12" s="150">
        <v>505</v>
      </c>
      <c r="G12" s="151">
        <v>3.7402697438100388E-3</v>
      </c>
      <c r="H12" s="150">
        <v>1185</v>
      </c>
      <c r="I12" s="151">
        <v>2.3254718647340721E-3</v>
      </c>
      <c r="J12" s="150">
        <v>4728</v>
      </c>
      <c r="K12" s="151">
        <v>2.3481476551798805E-3</v>
      </c>
      <c r="L12" s="94"/>
      <c r="M12" s="123"/>
    </row>
    <row r="13" spans="1:13" s="124" customFormat="1" ht="28.5" customHeight="1" x14ac:dyDescent="0.35">
      <c r="A13" s="146" t="s">
        <v>1</v>
      </c>
      <c r="B13" s="148">
        <v>1420</v>
      </c>
      <c r="C13" s="149">
        <v>1.0373209069106757E-3</v>
      </c>
      <c r="D13" s="148">
        <v>267</v>
      </c>
      <c r="E13" s="149">
        <v>1.8059698463911041E-3</v>
      </c>
      <c r="F13" s="148">
        <v>221</v>
      </c>
      <c r="G13" s="149">
        <v>1.6368309175881556E-3</v>
      </c>
      <c r="H13" s="148">
        <v>813</v>
      </c>
      <c r="I13" s="149">
        <v>1.5954503173238822E-3</v>
      </c>
      <c r="J13" s="148">
        <v>2454</v>
      </c>
      <c r="K13" s="149">
        <v>1.21877206975707E-3</v>
      </c>
      <c r="L13" s="122"/>
      <c r="M13" s="123"/>
    </row>
    <row r="14" spans="1:13" x14ac:dyDescent="0.35">
      <c r="A14" s="147" t="s">
        <v>80</v>
      </c>
      <c r="B14" s="150">
        <v>1420</v>
      </c>
      <c r="C14" s="151">
        <v>1.0373209069106757E-3</v>
      </c>
      <c r="D14" s="150">
        <v>267</v>
      </c>
      <c r="E14" s="151">
        <v>1.8059698463911041E-3</v>
      </c>
      <c r="F14" s="150">
        <v>221</v>
      </c>
      <c r="G14" s="151">
        <v>1.6368309175881556E-3</v>
      </c>
      <c r="H14" s="150">
        <v>813</v>
      </c>
      <c r="I14" s="151">
        <v>1.5954503173238822E-3</v>
      </c>
      <c r="J14" s="150">
        <v>2454</v>
      </c>
      <c r="K14" s="151">
        <v>1.21877206975707E-3</v>
      </c>
      <c r="L14" s="94"/>
      <c r="M14" s="123"/>
    </row>
    <row r="15" spans="1:13" s="124" customFormat="1" ht="28.5" customHeight="1" x14ac:dyDescent="0.35">
      <c r="A15" s="146" t="s">
        <v>2</v>
      </c>
      <c r="B15" s="148">
        <v>114838</v>
      </c>
      <c r="C15" s="149">
        <v>8.3890041061836743E-2</v>
      </c>
      <c r="D15" s="148">
        <v>15585</v>
      </c>
      <c r="E15" s="149">
        <v>0.10541588035957063</v>
      </c>
      <c r="F15" s="148">
        <v>21805</v>
      </c>
      <c r="G15" s="149">
        <v>0.16149818171045127</v>
      </c>
      <c r="H15" s="148">
        <v>63114</v>
      </c>
      <c r="I15" s="149">
        <v>0.12385639769689977</v>
      </c>
      <c r="J15" s="148">
        <v>199757</v>
      </c>
      <c r="K15" s="149">
        <v>9.9208741784214766E-2</v>
      </c>
      <c r="L15" s="122"/>
      <c r="M15" s="123"/>
    </row>
    <row r="16" spans="1:13" x14ac:dyDescent="0.35">
      <c r="A16" s="147" t="s">
        <v>81</v>
      </c>
      <c r="B16" s="150">
        <v>8945</v>
      </c>
      <c r="C16" s="151">
        <v>6.5343912058563342E-3</v>
      </c>
      <c r="D16" s="150">
        <v>1415</v>
      </c>
      <c r="E16" s="151">
        <v>9.5709637926719559E-3</v>
      </c>
      <c r="F16" s="150">
        <v>1437</v>
      </c>
      <c r="G16" s="151">
        <v>1.0643104201693121E-2</v>
      </c>
      <c r="H16" s="150">
        <v>5838</v>
      </c>
      <c r="I16" s="151">
        <v>1.1456628477905073E-2</v>
      </c>
      <c r="J16" s="150">
        <v>16220</v>
      </c>
      <c r="K16" s="151">
        <v>8.0556165327871545E-3</v>
      </c>
      <c r="L16" s="94"/>
      <c r="M16" s="123"/>
    </row>
    <row r="17" spans="1:13" x14ac:dyDescent="0.35">
      <c r="A17" s="147" t="s">
        <v>82</v>
      </c>
      <c r="B17" s="150">
        <v>13275</v>
      </c>
      <c r="C17" s="151">
        <v>9.6974894642529712E-3</v>
      </c>
      <c r="D17" s="150">
        <v>2062</v>
      </c>
      <c r="E17" s="151">
        <v>1.394722780246613E-2</v>
      </c>
      <c r="F17" s="150">
        <v>2623</v>
      </c>
      <c r="G17" s="151">
        <v>1.9427183243591547E-2</v>
      </c>
      <c r="H17" s="150">
        <v>8864</v>
      </c>
      <c r="I17" s="151">
        <v>1.7394922032913766E-2</v>
      </c>
      <c r="J17" s="150">
        <v>24762</v>
      </c>
      <c r="K17" s="151">
        <v>1.2297976361582953E-2</v>
      </c>
      <c r="L17" s="94"/>
      <c r="M17" s="123"/>
    </row>
    <row r="18" spans="1:13" x14ac:dyDescent="0.35">
      <c r="A18" s="147" t="s">
        <v>83</v>
      </c>
      <c r="B18" s="150">
        <v>4428</v>
      </c>
      <c r="C18" s="151">
        <v>3.2346880111270931E-3</v>
      </c>
      <c r="D18" s="150">
        <v>609</v>
      </c>
      <c r="E18" s="151">
        <v>4.1192345934538662E-3</v>
      </c>
      <c r="F18" s="150">
        <v>682</v>
      </c>
      <c r="G18" s="151">
        <v>5.0512157728286071E-3</v>
      </c>
      <c r="H18" s="150">
        <v>2518</v>
      </c>
      <c r="I18" s="151">
        <v>4.9413824096205851E-3</v>
      </c>
      <c r="J18" s="150">
        <v>7628</v>
      </c>
      <c r="K18" s="151">
        <v>3.7884243472318378E-3</v>
      </c>
      <c r="L18" s="94"/>
      <c r="M18" s="123"/>
    </row>
    <row r="19" spans="1:13" x14ac:dyDescent="0.35">
      <c r="A19" s="147" t="s">
        <v>84</v>
      </c>
      <c r="B19" s="150">
        <v>3711</v>
      </c>
      <c r="C19" s="151">
        <v>2.7109140039052941E-3</v>
      </c>
      <c r="D19" s="150">
        <v>530</v>
      </c>
      <c r="E19" s="151">
        <v>3.5848839647463862E-3</v>
      </c>
      <c r="F19" s="150">
        <v>582</v>
      </c>
      <c r="G19" s="151">
        <v>4.3105682988068168E-3</v>
      </c>
      <c r="H19" s="150">
        <v>2185</v>
      </c>
      <c r="I19" s="151">
        <v>4.2878953792775927E-3</v>
      </c>
      <c r="J19" s="150">
        <v>6478</v>
      </c>
      <c r="K19" s="151">
        <v>3.2172801417629585E-3</v>
      </c>
      <c r="L19" s="94"/>
      <c r="M19" s="123"/>
    </row>
    <row r="20" spans="1:13" x14ac:dyDescent="0.35">
      <c r="A20" s="147" t="s">
        <v>85</v>
      </c>
      <c r="B20" s="150">
        <v>2140</v>
      </c>
      <c r="C20" s="151">
        <v>1.5632864371752436E-3</v>
      </c>
      <c r="D20" s="150">
        <v>314</v>
      </c>
      <c r="E20" s="151">
        <v>2.1238746508120102E-3</v>
      </c>
      <c r="F20" s="150">
        <v>389</v>
      </c>
      <c r="G20" s="151">
        <v>2.8811186739447626E-3</v>
      </c>
      <c r="H20" s="150">
        <v>1503</v>
      </c>
      <c r="I20" s="151">
        <v>2.9495225423589117E-3</v>
      </c>
      <c r="J20" s="150">
        <v>4032</v>
      </c>
      <c r="K20" s="151">
        <v>2.0024812490874108E-3</v>
      </c>
      <c r="L20" s="94"/>
      <c r="M20" s="123"/>
    </row>
    <row r="21" spans="1:13" x14ac:dyDescent="0.35">
      <c r="A21" s="147" t="s">
        <v>86</v>
      </c>
      <c r="B21" s="150">
        <v>2376</v>
      </c>
      <c r="C21" s="151">
        <v>1.7356862498730742E-3</v>
      </c>
      <c r="D21" s="150">
        <v>364</v>
      </c>
      <c r="E21" s="151">
        <v>2.4620712512597822E-3</v>
      </c>
      <c r="F21" s="150">
        <v>416</v>
      </c>
      <c r="G21" s="151">
        <v>3.081093491930646E-3</v>
      </c>
      <c r="H21" s="150">
        <v>1487</v>
      </c>
      <c r="I21" s="151">
        <v>2.9181237661262153E-3</v>
      </c>
      <c r="J21" s="150">
        <v>4279</v>
      </c>
      <c r="K21" s="151">
        <v>2.1251530914794224E-3</v>
      </c>
      <c r="L21" s="94"/>
      <c r="M21" s="123"/>
    </row>
    <row r="22" spans="1:13" x14ac:dyDescent="0.35">
      <c r="A22" s="147" t="s">
        <v>87</v>
      </c>
      <c r="B22" s="150">
        <v>4418</v>
      </c>
      <c r="C22" s="151">
        <v>3.2273829343178631E-3</v>
      </c>
      <c r="D22" s="150">
        <v>697</v>
      </c>
      <c r="E22" s="151">
        <v>4.7144606102419457E-3</v>
      </c>
      <c r="F22" s="150">
        <v>938</v>
      </c>
      <c r="G22" s="151">
        <v>6.9472733063243889E-3</v>
      </c>
      <c r="H22" s="150">
        <v>3101</v>
      </c>
      <c r="I22" s="151">
        <v>6.0854753185994575E-3</v>
      </c>
      <c r="J22" s="150">
        <v>8457</v>
      </c>
      <c r="K22" s="151">
        <v>4.2001448223046214E-3</v>
      </c>
      <c r="L22" s="94"/>
      <c r="M22" s="123"/>
    </row>
    <row r="23" spans="1:13" x14ac:dyDescent="0.35">
      <c r="A23" s="147" t="s">
        <v>88</v>
      </c>
      <c r="B23" s="150">
        <v>48688</v>
      </c>
      <c r="C23" s="151">
        <v>3.556695796877956E-2</v>
      </c>
      <c r="D23" s="150">
        <v>6122</v>
      </c>
      <c r="E23" s="151">
        <v>4.1408791758825239E-2</v>
      </c>
      <c r="F23" s="150">
        <v>10350</v>
      </c>
      <c r="G23" s="151">
        <v>7.6657013561255247E-2</v>
      </c>
      <c r="H23" s="150">
        <v>23119</v>
      </c>
      <c r="I23" s="151">
        <v>4.5369269232731657E-2</v>
      </c>
      <c r="J23" s="150">
        <v>82157</v>
      </c>
      <c r="K23" s="151">
        <v>4.0803038685831947E-2</v>
      </c>
      <c r="L23" s="94"/>
      <c r="M23" s="123"/>
    </row>
    <row r="24" spans="1:13" x14ac:dyDescent="0.35">
      <c r="A24" s="147" t="s">
        <v>89</v>
      </c>
      <c r="B24" s="150">
        <v>7468</v>
      </c>
      <c r="C24" s="151">
        <v>5.4554313611330464E-3</v>
      </c>
      <c r="D24" s="150">
        <v>992</v>
      </c>
      <c r="E24" s="151">
        <v>6.7098205528838021E-3</v>
      </c>
      <c r="F24" s="150">
        <v>1625</v>
      </c>
      <c r="G24" s="151">
        <v>1.2035521452854085E-2</v>
      </c>
      <c r="H24" s="150">
        <v>4221</v>
      </c>
      <c r="I24" s="151">
        <v>8.2833896548882013E-3</v>
      </c>
      <c r="J24" s="150">
        <v>13314</v>
      </c>
      <c r="K24" s="151">
        <v>6.6123599579240551E-3</v>
      </c>
      <c r="L24" s="94"/>
      <c r="M24" s="123"/>
    </row>
    <row r="25" spans="1:13" x14ac:dyDescent="0.35">
      <c r="A25" s="147" t="s">
        <v>90</v>
      </c>
      <c r="B25" s="150">
        <v>8809</v>
      </c>
      <c r="C25" s="151">
        <v>6.4350421612508046E-3</v>
      </c>
      <c r="D25" s="150">
        <v>1101</v>
      </c>
      <c r="E25" s="151">
        <v>7.4470891418599462E-3</v>
      </c>
      <c r="F25" s="150">
        <v>1181</v>
      </c>
      <c r="G25" s="151">
        <v>8.7470466681973374E-3</v>
      </c>
      <c r="H25" s="150">
        <v>4494</v>
      </c>
      <c r="I25" s="151">
        <v>8.8191312743585819E-3</v>
      </c>
      <c r="J25" s="150">
        <v>14484</v>
      </c>
      <c r="K25" s="151">
        <v>7.1934371060967412E-3</v>
      </c>
      <c r="L25" s="94"/>
      <c r="M25" s="123"/>
    </row>
    <row r="26" spans="1:13" x14ac:dyDescent="0.35">
      <c r="A26" s="147" t="s">
        <v>91</v>
      </c>
      <c r="B26" s="150">
        <v>1316</v>
      </c>
      <c r="C26" s="151">
        <v>9.6134810809468251E-4</v>
      </c>
      <c r="D26" s="150">
        <v>178</v>
      </c>
      <c r="E26" s="151">
        <v>1.2039798975940694E-3</v>
      </c>
      <c r="F26" s="150">
        <v>112</v>
      </c>
      <c r="G26" s="151">
        <v>8.2952517090440468E-4</v>
      </c>
      <c r="H26" s="150">
        <v>647</v>
      </c>
      <c r="I26" s="151">
        <v>1.2696880139096579E-3</v>
      </c>
      <c r="J26" s="150">
        <v>2075</v>
      </c>
      <c r="K26" s="151">
        <v>1.030542805519935E-3</v>
      </c>
      <c r="L26" s="94"/>
      <c r="M26" s="123"/>
    </row>
    <row r="27" spans="1:13" x14ac:dyDescent="0.35">
      <c r="A27" s="147" t="s">
        <v>92</v>
      </c>
      <c r="B27" s="150">
        <v>9264</v>
      </c>
      <c r="C27" s="151">
        <v>6.7674231560707742E-3</v>
      </c>
      <c r="D27" s="150">
        <v>1201</v>
      </c>
      <c r="E27" s="151">
        <v>8.1234823427554902E-3</v>
      </c>
      <c r="F27" s="150">
        <v>1470</v>
      </c>
      <c r="G27" s="151">
        <v>1.0887517868120311E-2</v>
      </c>
      <c r="H27" s="150">
        <v>5137</v>
      </c>
      <c r="I27" s="151">
        <v>1.0080969594210065E-2</v>
      </c>
      <c r="J27" s="150">
        <v>15871</v>
      </c>
      <c r="K27" s="151">
        <v>7.8822866826057294E-3</v>
      </c>
      <c r="L27" s="94"/>
      <c r="M27" s="123"/>
    </row>
    <row r="28" spans="1:13" s="124" customFormat="1" ht="28.5" customHeight="1" x14ac:dyDescent="0.35">
      <c r="A28" s="146" t="s">
        <v>3</v>
      </c>
      <c r="B28" s="148">
        <v>5036</v>
      </c>
      <c r="C28" s="149">
        <v>3.6788366811282835E-3</v>
      </c>
      <c r="D28" s="148">
        <v>977</v>
      </c>
      <c r="E28" s="149">
        <v>6.6083615727494703E-3</v>
      </c>
      <c r="F28" s="148">
        <v>610</v>
      </c>
      <c r="G28" s="149">
        <v>4.5179495915329184E-3</v>
      </c>
      <c r="H28" s="148">
        <v>4721</v>
      </c>
      <c r="I28" s="149">
        <v>9.2646014121599615E-3</v>
      </c>
      <c r="J28" s="148">
        <v>10367</v>
      </c>
      <c r="K28" s="149">
        <v>5.1487408505181522E-3</v>
      </c>
      <c r="L28" s="122"/>
      <c r="M28" s="123"/>
    </row>
    <row r="29" spans="1:13" x14ac:dyDescent="0.35">
      <c r="A29" s="147" t="s">
        <v>93</v>
      </c>
      <c r="B29" s="150">
        <v>539</v>
      </c>
      <c r="C29" s="151">
        <v>3.9374364001750297E-4</v>
      </c>
      <c r="D29" s="150">
        <v>117</v>
      </c>
      <c r="E29" s="151">
        <v>7.9138004504778717E-4</v>
      </c>
      <c r="F29" s="150">
        <v>119</v>
      </c>
      <c r="G29" s="151">
        <v>8.8137049408592997E-4</v>
      </c>
      <c r="H29" s="150">
        <v>361</v>
      </c>
      <c r="I29" s="151">
        <v>7.0843488875021099E-4</v>
      </c>
      <c r="J29" s="150">
        <v>1019</v>
      </c>
      <c r="K29" s="151">
        <v>5.0608343075894636E-4</v>
      </c>
      <c r="L29" s="94"/>
      <c r="M29" s="123"/>
    </row>
    <row r="30" spans="1:13" x14ac:dyDescent="0.35">
      <c r="A30" s="147" t="s">
        <v>94</v>
      </c>
      <c r="B30" s="150">
        <v>4497</v>
      </c>
      <c r="C30" s="151">
        <v>3.2850930411107808E-3</v>
      </c>
      <c r="D30" s="150">
        <v>860</v>
      </c>
      <c r="E30" s="151">
        <v>5.8169815277016833E-3</v>
      </c>
      <c r="F30" s="150">
        <v>491</v>
      </c>
      <c r="G30" s="151">
        <v>3.636579097446988E-3</v>
      </c>
      <c r="H30" s="150">
        <v>4360</v>
      </c>
      <c r="I30" s="151">
        <v>8.55616652340975E-3</v>
      </c>
      <c r="J30" s="150">
        <v>9348</v>
      </c>
      <c r="K30" s="151">
        <v>4.6426574197592054E-3</v>
      </c>
      <c r="L30" s="94"/>
      <c r="M30" s="123"/>
    </row>
    <row r="31" spans="1:13" s="124" customFormat="1" ht="28.5" customHeight="1" x14ac:dyDescent="0.35">
      <c r="A31" s="146" t="s">
        <v>4</v>
      </c>
      <c r="B31" s="148">
        <v>39601</v>
      </c>
      <c r="C31" s="149">
        <v>2.8928834672232163E-2</v>
      </c>
      <c r="D31" s="148">
        <v>5980</v>
      </c>
      <c r="E31" s="149">
        <v>4.0448313413553566E-2</v>
      </c>
      <c r="F31" s="148">
        <v>5604</v>
      </c>
      <c r="G31" s="149">
        <v>4.1505884444181101E-2</v>
      </c>
      <c r="H31" s="148">
        <v>27435</v>
      </c>
      <c r="I31" s="149">
        <v>5.3839089121501489E-2</v>
      </c>
      <c r="J31" s="148">
        <v>72640</v>
      </c>
      <c r="K31" s="149">
        <v>3.6076447900225579E-2</v>
      </c>
      <c r="L31" s="122"/>
      <c r="M31" s="123"/>
    </row>
    <row r="32" spans="1:13" x14ac:dyDescent="0.35">
      <c r="A32" s="147" t="s">
        <v>95</v>
      </c>
      <c r="B32" s="150">
        <v>1066</v>
      </c>
      <c r="C32" s="151">
        <v>7.7872118786392983E-4</v>
      </c>
      <c r="D32" s="150">
        <v>154</v>
      </c>
      <c r="E32" s="151">
        <v>1.0416455293791387E-3</v>
      </c>
      <c r="F32" s="150">
        <v>132</v>
      </c>
      <c r="G32" s="151">
        <v>9.7765466570876253E-4</v>
      </c>
      <c r="H32" s="150">
        <v>757</v>
      </c>
      <c r="I32" s="151">
        <v>1.4855546005094452E-3</v>
      </c>
      <c r="J32" s="150">
        <v>1955</v>
      </c>
      <c r="K32" s="151">
        <v>9.7094514929709527E-4</v>
      </c>
      <c r="L32" s="94"/>
      <c r="M32" s="123"/>
    </row>
    <row r="33" spans="1:13" x14ac:dyDescent="0.35">
      <c r="A33" s="147" t="s">
        <v>96</v>
      </c>
      <c r="B33" s="150">
        <v>8100</v>
      </c>
      <c r="C33" s="151">
        <v>5.9171122154763897E-3</v>
      </c>
      <c r="D33" s="150">
        <v>1167</v>
      </c>
      <c r="E33" s="151">
        <v>7.893508654451006E-3</v>
      </c>
      <c r="F33" s="150">
        <v>1006</v>
      </c>
      <c r="G33" s="151">
        <v>7.4509135886592056E-3</v>
      </c>
      <c r="H33" s="150">
        <v>5054</v>
      </c>
      <c r="I33" s="151">
        <v>9.9180884425029529E-3</v>
      </c>
      <c r="J33" s="150">
        <v>14160</v>
      </c>
      <c r="K33" s="151">
        <v>7.0325234342950736E-3</v>
      </c>
      <c r="L33" s="94"/>
      <c r="M33" s="123"/>
    </row>
    <row r="34" spans="1:13" x14ac:dyDescent="0.35">
      <c r="A34" s="147" t="s">
        <v>97</v>
      </c>
      <c r="B34" s="150">
        <v>2812</v>
      </c>
      <c r="C34" s="151">
        <v>2.0541875987555073E-3</v>
      </c>
      <c r="D34" s="150">
        <v>358</v>
      </c>
      <c r="E34" s="151">
        <v>2.4214876592060495E-3</v>
      </c>
      <c r="F34" s="150">
        <v>201</v>
      </c>
      <c r="G34" s="151">
        <v>1.4887014227837976E-3</v>
      </c>
      <c r="H34" s="150">
        <v>1666</v>
      </c>
      <c r="I34" s="151">
        <v>3.2693975752295054E-3</v>
      </c>
      <c r="J34" s="150">
        <v>4679</v>
      </c>
      <c r="K34" s="151">
        <v>2.3238119455555543E-3</v>
      </c>
      <c r="L34" s="94"/>
      <c r="M34" s="123"/>
    </row>
    <row r="35" spans="1:13" x14ac:dyDescent="0.35">
      <c r="A35" s="147" t="s">
        <v>98</v>
      </c>
      <c r="B35" s="150">
        <v>5778</v>
      </c>
      <c r="C35" s="151">
        <v>4.2208733803731583E-3</v>
      </c>
      <c r="D35" s="150">
        <v>927</v>
      </c>
      <c r="E35" s="151">
        <v>6.2701649723016983E-3</v>
      </c>
      <c r="F35" s="150">
        <v>888</v>
      </c>
      <c r="G35" s="151">
        <v>6.5769495693134943E-3</v>
      </c>
      <c r="H35" s="150">
        <v>4333</v>
      </c>
      <c r="I35" s="151">
        <v>8.5031810885170759E-3</v>
      </c>
      <c r="J35" s="150">
        <v>10999</v>
      </c>
      <c r="K35" s="151">
        <v>5.4626218399584404E-3</v>
      </c>
      <c r="L35" s="94"/>
      <c r="M35" s="123"/>
    </row>
    <row r="36" spans="1:13" x14ac:dyDescent="0.35">
      <c r="A36" s="147" t="s">
        <v>99</v>
      </c>
      <c r="B36" s="150">
        <v>7670</v>
      </c>
      <c r="C36" s="151">
        <v>5.602993912679495E-3</v>
      </c>
      <c r="D36" s="150">
        <v>1116</v>
      </c>
      <c r="E36" s="151">
        <v>7.5485481219942779E-3</v>
      </c>
      <c r="F36" s="150">
        <v>1256</v>
      </c>
      <c r="G36" s="151">
        <v>9.3025322737136807E-3</v>
      </c>
      <c r="H36" s="150">
        <v>5139</v>
      </c>
      <c r="I36" s="151">
        <v>1.0084894441239153E-2</v>
      </c>
      <c r="J36" s="150">
        <v>14065</v>
      </c>
      <c r="K36" s="151">
        <v>6.9853419564519922E-3</v>
      </c>
      <c r="L36" s="94"/>
      <c r="M36" s="123"/>
    </row>
    <row r="37" spans="1:13" x14ac:dyDescent="0.35">
      <c r="A37" s="147" t="s">
        <v>100</v>
      </c>
      <c r="B37" s="150">
        <v>8277</v>
      </c>
      <c r="C37" s="151">
        <v>6.0464120749997626E-3</v>
      </c>
      <c r="D37" s="150">
        <v>1365</v>
      </c>
      <c r="E37" s="151">
        <v>9.2327671922241838E-3</v>
      </c>
      <c r="F37" s="150">
        <v>1157</v>
      </c>
      <c r="G37" s="151">
        <v>8.5692912744321087E-3</v>
      </c>
      <c r="H37" s="150">
        <v>6014</v>
      </c>
      <c r="I37" s="151">
        <v>1.1802015016464733E-2</v>
      </c>
      <c r="J37" s="150">
        <v>15448</v>
      </c>
      <c r="K37" s="151">
        <v>7.6722049444202193E-3</v>
      </c>
      <c r="L37" s="94"/>
      <c r="M37" s="123"/>
    </row>
    <row r="38" spans="1:13" x14ac:dyDescent="0.35">
      <c r="A38" s="147" t="s">
        <v>101</v>
      </c>
      <c r="B38" s="150">
        <v>5898</v>
      </c>
      <c r="C38" s="151">
        <v>4.3085343020839197E-3</v>
      </c>
      <c r="D38" s="150">
        <v>893</v>
      </c>
      <c r="E38" s="151">
        <v>6.0401912839972132E-3</v>
      </c>
      <c r="F38" s="150">
        <v>964</v>
      </c>
      <c r="G38" s="151">
        <v>7.1398416495700541E-3</v>
      </c>
      <c r="H38" s="150">
        <v>4472</v>
      </c>
      <c r="I38" s="151">
        <v>8.7759579570386246E-3</v>
      </c>
      <c r="J38" s="150">
        <v>11334</v>
      </c>
      <c r="K38" s="151">
        <v>5.6289986302472013E-3</v>
      </c>
      <c r="L38" s="94"/>
      <c r="M38" s="123"/>
    </row>
    <row r="39" spans="1:13" s="124" customFormat="1" ht="28.5" customHeight="1" x14ac:dyDescent="0.35">
      <c r="A39" s="146" t="s">
        <v>5</v>
      </c>
      <c r="B39" s="148">
        <v>14423</v>
      </c>
      <c r="C39" s="149">
        <v>1.0536112281952588E-2</v>
      </c>
      <c r="D39" s="148">
        <v>2274</v>
      </c>
      <c r="E39" s="149">
        <v>1.5381181388364685E-2</v>
      </c>
      <c r="F39" s="148">
        <v>1654</v>
      </c>
      <c r="G39" s="149">
        <v>1.2250309220320403E-2</v>
      </c>
      <c r="H39" s="148">
        <v>7817</v>
      </c>
      <c r="I39" s="149">
        <v>1.53402646131867E-2</v>
      </c>
      <c r="J39" s="148">
        <v>23894</v>
      </c>
      <c r="K39" s="149">
        <v>1.1866886648237747E-2</v>
      </c>
      <c r="L39" s="122"/>
      <c r="M39" s="123"/>
    </row>
    <row r="40" spans="1:13" x14ac:dyDescent="0.35">
      <c r="A40" s="147" t="s">
        <v>102</v>
      </c>
      <c r="B40" s="150">
        <v>1971</v>
      </c>
      <c r="C40" s="151">
        <v>1.4398306390992549E-3</v>
      </c>
      <c r="D40" s="150">
        <v>303</v>
      </c>
      <c r="E40" s="151">
        <v>2.0494713987135003E-3</v>
      </c>
      <c r="F40" s="150">
        <v>226</v>
      </c>
      <c r="G40" s="151">
        <v>1.6738632912892452E-3</v>
      </c>
      <c r="H40" s="150">
        <v>1178</v>
      </c>
      <c r="I40" s="151">
        <v>2.3117349001322675E-3</v>
      </c>
      <c r="J40" s="150">
        <v>3375</v>
      </c>
      <c r="K40" s="151">
        <v>1.676184081267364E-3</v>
      </c>
      <c r="L40" s="94"/>
      <c r="M40" s="123"/>
    </row>
    <row r="41" spans="1:13" x14ac:dyDescent="0.35">
      <c r="A41" s="147" t="s">
        <v>103</v>
      </c>
      <c r="B41" s="150">
        <v>2268</v>
      </c>
      <c r="C41" s="151">
        <v>1.6567914203333891E-3</v>
      </c>
      <c r="D41" s="150">
        <v>487</v>
      </c>
      <c r="E41" s="151">
        <v>3.294034888361302E-3</v>
      </c>
      <c r="F41" s="150">
        <v>392</v>
      </c>
      <c r="G41" s="151">
        <v>2.903338098165416E-3</v>
      </c>
      <c r="H41" s="150">
        <v>1847</v>
      </c>
      <c r="I41" s="151">
        <v>3.6245962313618827E-3</v>
      </c>
      <c r="J41" s="150">
        <v>4507</v>
      </c>
      <c r="K41" s="151">
        <v>2.2383886383028177E-3</v>
      </c>
      <c r="L41" s="94"/>
      <c r="M41" s="123"/>
    </row>
    <row r="42" spans="1:13" x14ac:dyDescent="0.35">
      <c r="A42" s="147" t="s">
        <v>104</v>
      </c>
      <c r="B42" s="150">
        <v>4683</v>
      </c>
      <c r="C42" s="151">
        <v>3.4209674697624607E-3</v>
      </c>
      <c r="D42" s="150">
        <v>649</v>
      </c>
      <c r="E42" s="151">
        <v>4.3897918738120848E-3</v>
      </c>
      <c r="F42" s="150">
        <v>411</v>
      </c>
      <c r="G42" s="151">
        <v>3.0440611182295562E-3</v>
      </c>
      <c r="H42" s="150">
        <v>1530</v>
      </c>
      <c r="I42" s="151">
        <v>3.0025079772515867E-3</v>
      </c>
      <c r="J42" s="150">
        <v>6624</v>
      </c>
      <c r="K42" s="151">
        <v>3.2897906235007466E-3</v>
      </c>
      <c r="L42" s="94"/>
      <c r="M42" s="123"/>
    </row>
    <row r="43" spans="1:13" x14ac:dyDescent="0.35">
      <c r="A43" s="147" t="s">
        <v>105</v>
      </c>
      <c r="B43" s="150">
        <v>5501</v>
      </c>
      <c r="C43" s="151">
        <v>4.018522752757484E-3</v>
      </c>
      <c r="D43" s="150">
        <v>835</v>
      </c>
      <c r="E43" s="151">
        <v>5.6478832274777973E-3</v>
      </c>
      <c r="F43" s="150">
        <v>625</v>
      </c>
      <c r="G43" s="151">
        <v>4.6290467126361865E-3</v>
      </c>
      <c r="H43" s="150">
        <v>3262</v>
      </c>
      <c r="I43" s="151">
        <v>6.4014255044409643E-3</v>
      </c>
      <c r="J43" s="150">
        <v>9388</v>
      </c>
      <c r="K43" s="151">
        <v>4.6625233051668189E-3</v>
      </c>
      <c r="L43" s="94"/>
      <c r="M43" s="123"/>
    </row>
    <row r="44" spans="1:13" s="124" customFormat="1" ht="28.5" customHeight="1" x14ac:dyDescent="0.35">
      <c r="A44" s="146" t="s">
        <v>6</v>
      </c>
      <c r="B44" s="148">
        <v>28696</v>
      </c>
      <c r="C44" s="149">
        <v>2.0962648411766725E-2</v>
      </c>
      <c r="D44" s="148">
        <v>3417</v>
      </c>
      <c r="E44" s="149">
        <v>2.3112355674600758E-2</v>
      </c>
      <c r="F44" s="148">
        <v>3549</v>
      </c>
      <c r="G44" s="149">
        <v>2.6285578853033321E-2</v>
      </c>
      <c r="H44" s="148">
        <v>11725</v>
      </c>
      <c r="I44" s="149">
        <v>2.3009415708022781E-2</v>
      </c>
      <c r="J44" s="148">
        <v>43970</v>
      </c>
      <c r="K44" s="149">
        <v>2.1837574534318813E-2</v>
      </c>
      <c r="L44" s="122"/>
      <c r="M44" s="123"/>
    </row>
    <row r="45" spans="1:13" x14ac:dyDescent="0.35">
      <c r="A45" s="147" t="s">
        <v>106</v>
      </c>
      <c r="B45" s="150">
        <v>16093</v>
      </c>
      <c r="C45" s="151">
        <v>1.1756060109094017E-2</v>
      </c>
      <c r="D45" s="150">
        <v>1877</v>
      </c>
      <c r="E45" s="151">
        <v>1.2695900380809371E-2</v>
      </c>
      <c r="F45" s="150">
        <v>2057</v>
      </c>
      <c r="G45" s="151">
        <v>1.5235118540628216E-2</v>
      </c>
      <c r="H45" s="150">
        <v>6592</v>
      </c>
      <c r="I45" s="151">
        <v>1.2936295807870889E-2</v>
      </c>
      <c r="J45" s="150">
        <v>24742</v>
      </c>
      <c r="K45" s="151">
        <v>1.2288043418879147E-2</v>
      </c>
      <c r="L45" s="94"/>
      <c r="M45" s="123"/>
    </row>
    <row r="46" spans="1:13" x14ac:dyDescent="0.35">
      <c r="A46" s="147" t="s">
        <v>107</v>
      </c>
      <c r="B46" s="150">
        <v>4895</v>
      </c>
      <c r="C46" s="151">
        <v>3.5758350981181393E-3</v>
      </c>
      <c r="D46" s="150">
        <v>550</v>
      </c>
      <c r="E46" s="151">
        <v>3.7201626049254955E-3</v>
      </c>
      <c r="F46" s="150">
        <v>590</v>
      </c>
      <c r="G46" s="151">
        <v>4.36982009672856E-3</v>
      </c>
      <c r="H46" s="150">
        <v>1835</v>
      </c>
      <c r="I46" s="151">
        <v>3.6010471491873604E-3</v>
      </c>
      <c r="J46" s="150">
        <v>7320</v>
      </c>
      <c r="K46" s="151">
        <v>3.6354570295932163E-3</v>
      </c>
      <c r="L46" s="94"/>
      <c r="M46" s="123"/>
    </row>
    <row r="47" spans="1:13" x14ac:dyDescent="0.35">
      <c r="A47" s="147" t="s">
        <v>108</v>
      </c>
      <c r="B47" s="150">
        <v>3179</v>
      </c>
      <c r="C47" s="151">
        <v>2.3222839176542521E-3</v>
      </c>
      <c r="D47" s="150">
        <v>435</v>
      </c>
      <c r="E47" s="151">
        <v>2.9423104238956192E-3</v>
      </c>
      <c r="F47" s="150">
        <v>438</v>
      </c>
      <c r="G47" s="151">
        <v>3.2440359362154395E-3</v>
      </c>
      <c r="H47" s="150">
        <v>1362</v>
      </c>
      <c r="I47" s="151">
        <v>2.6728208268082753E-3</v>
      </c>
      <c r="J47" s="150">
        <v>4979</v>
      </c>
      <c r="K47" s="151">
        <v>2.4728060861126536E-3</v>
      </c>
      <c r="L47" s="94"/>
      <c r="M47" s="123"/>
    </row>
    <row r="48" spans="1:13" x14ac:dyDescent="0.35">
      <c r="A48" s="147" t="s">
        <v>109</v>
      </c>
      <c r="B48" s="150">
        <v>4529</v>
      </c>
      <c r="C48" s="151">
        <v>3.308469286900317E-3</v>
      </c>
      <c r="D48" s="150">
        <v>555</v>
      </c>
      <c r="E48" s="151">
        <v>3.7539822649702726E-3</v>
      </c>
      <c r="F48" s="150">
        <v>464</v>
      </c>
      <c r="G48" s="151">
        <v>3.4366042794611051E-3</v>
      </c>
      <c r="H48" s="150">
        <v>1936</v>
      </c>
      <c r="I48" s="151">
        <v>3.7992519241562559E-3</v>
      </c>
      <c r="J48" s="150">
        <v>6929</v>
      </c>
      <c r="K48" s="151">
        <v>3.4412679997337971E-3</v>
      </c>
      <c r="L48" s="94"/>
      <c r="M48" s="123"/>
    </row>
    <row r="49" spans="1:13" s="124" customFormat="1" ht="28.5" customHeight="1" x14ac:dyDescent="0.35">
      <c r="A49" s="146" t="s">
        <v>7</v>
      </c>
      <c r="B49" s="148">
        <v>46884</v>
      </c>
      <c r="C49" s="149">
        <v>3.4249122112394448E-2</v>
      </c>
      <c r="D49" s="148">
        <v>7761</v>
      </c>
      <c r="E49" s="149">
        <v>5.2494876321503216E-2</v>
      </c>
      <c r="F49" s="148">
        <v>6940</v>
      </c>
      <c r="G49" s="149">
        <v>5.1400934697112217E-2</v>
      </c>
      <c r="H49" s="148">
        <v>30730</v>
      </c>
      <c r="I49" s="149">
        <v>6.0305274601922393E-2</v>
      </c>
      <c r="J49" s="148">
        <v>84554</v>
      </c>
      <c r="K49" s="149">
        <v>4.1993501868883169E-2</v>
      </c>
      <c r="L49" s="122"/>
      <c r="M49" s="123"/>
    </row>
    <row r="50" spans="1:13" x14ac:dyDescent="0.35">
      <c r="A50" s="147" t="s">
        <v>110</v>
      </c>
      <c r="B50" s="150">
        <v>10973</v>
      </c>
      <c r="C50" s="151">
        <v>8.0158607827682006E-3</v>
      </c>
      <c r="D50" s="150">
        <v>1721</v>
      </c>
      <c r="E50" s="151">
        <v>1.1640726987412323E-2</v>
      </c>
      <c r="F50" s="150">
        <v>1880</v>
      </c>
      <c r="G50" s="151">
        <v>1.3924172511609649E-2</v>
      </c>
      <c r="H50" s="150">
        <v>6726</v>
      </c>
      <c r="I50" s="151">
        <v>1.3199260558819721E-2</v>
      </c>
      <c r="J50" s="150">
        <v>19579</v>
      </c>
      <c r="K50" s="151">
        <v>9.7238542598914735E-3</v>
      </c>
      <c r="L50" s="94"/>
      <c r="M50" s="123"/>
    </row>
    <row r="51" spans="1:13" x14ac:dyDescent="0.35">
      <c r="A51" s="147" t="s">
        <v>111</v>
      </c>
      <c r="B51" s="150">
        <v>4318</v>
      </c>
      <c r="C51" s="151">
        <v>3.1543321662255617E-3</v>
      </c>
      <c r="D51" s="150">
        <v>641</v>
      </c>
      <c r="E51" s="151">
        <v>4.3356804177404409E-3</v>
      </c>
      <c r="F51" s="150">
        <v>653</v>
      </c>
      <c r="G51" s="151">
        <v>4.8364280053622881E-3</v>
      </c>
      <c r="H51" s="150">
        <v>2421</v>
      </c>
      <c r="I51" s="151">
        <v>4.7510273287098637E-3</v>
      </c>
      <c r="J51" s="150">
        <v>7392</v>
      </c>
      <c r="K51" s="151">
        <v>3.6712156233269198E-3</v>
      </c>
      <c r="L51" s="94"/>
      <c r="M51" s="123"/>
    </row>
    <row r="52" spans="1:13" x14ac:dyDescent="0.35">
      <c r="A52" s="147" t="s">
        <v>112</v>
      </c>
      <c r="B52" s="150">
        <v>3438</v>
      </c>
      <c r="C52" s="151">
        <v>2.5114854070133119E-3</v>
      </c>
      <c r="D52" s="150">
        <v>615</v>
      </c>
      <c r="E52" s="151">
        <v>4.1598181855075989E-3</v>
      </c>
      <c r="F52" s="150">
        <v>393</v>
      </c>
      <c r="G52" s="151">
        <v>2.9107445729056342E-3</v>
      </c>
      <c r="H52" s="150">
        <v>2641</v>
      </c>
      <c r="I52" s="151">
        <v>5.1827605019094383E-3</v>
      </c>
      <c r="J52" s="150">
        <v>6472</v>
      </c>
      <c r="K52" s="151">
        <v>3.2143002589518164E-3</v>
      </c>
      <c r="L52" s="94"/>
      <c r="M52" s="123"/>
    </row>
    <row r="53" spans="1:13" x14ac:dyDescent="0.35">
      <c r="A53" s="147" t="s">
        <v>113</v>
      </c>
      <c r="B53" s="150">
        <v>7032</v>
      </c>
      <c r="C53" s="151">
        <v>5.1369300122506142E-3</v>
      </c>
      <c r="D53" s="150">
        <v>1225</v>
      </c>
      <c r="E53" s="151">
        <v>8.2858167109704211E-3</v>
      </c>
      <c r="F53" s="150">
        <v>1205</v>
      </c>
      <c r="G53" s="151">
        <v>8.9248020619625678E-3</v>
      </c>
      <c r="H53" s="150">
        <v>5289</v>
      </c>
      <c r="I53" s="151">
        <v>1.0379257968420682E-2</v>
      </c>
      <c r="J53" s="150">
        <v>13526</v>
      </c>
      <c r="K53" s="151">
        <v>6.7176491505844043E-3</v>
      </c>
      <c r="L53" s="94"/>
      <c r="M53" s="123"/>
    </row>
    <row r="54" spans="1:13" x14ac:dyDescent="0.35">
      <c r="A54" s="147" t="s">
        <v>114</v>
      </c>
      <c r="B54" s="150">
        <v>5134</v>
      </c>
      <c r="C54" s="151">
        <v>3.7504264338587387E-3</v>
      </c>
      <c r="D54" s="150">
        <v>908</v>
      </c>
      <c r="E54" s="151">
        <v>6.141650264131545E-3</v>
      </c>
      <c r="F54" s="150">
        <v>549</v>
      </c>
      <c r="G54" s="151">
        <v>4.0661546323796259E-3</v>
      </c>
      <c r="H54" s="150">
        <v>3267</v>
      </c>
      <c r="I54" s="151">
        <v>6.4112376220136821E-3</v>
      </c>
      <c r="J54" s="150">
        <v>8950</v>
      </c>
      <c r="K54" s="151">
        <v>4.4449918599534545E-3</v>
      </c>
      <c r="L54" s="94"/>
      <c r="M54" s="123"/>
    </row>
    <row r="55" spans="1:13" x14ac:dyDescent="0.35">
      <c r="A55" s="147" t="s">
        <v>115</v>
      </c>
      <c r="B55" s="150">
        <v>2558</v>
      </c>
      <c r="C55" s="151">
        <v>1.8686386478010623E-3</v>
      </c>
      <c r="D55" s="150">
        <v>392</v>
      </c>
      <c r="E55" s="151">
        <v>2.651461347510535E-3</v>
      </c>
      <c r="F55" s="150">
        <v>412</v>
      </c>
      <c r="G55" s="151">
        <v>3.0514675929697744E-3</v>
      </c>
      <c r="H55" s="150">
        <v>1626</v>
      </c>
      <c r="I55" s="151">
        <v>3.1909006346477644E-3</v>
      </c>
      <c r="J55" s="150">
        <v>4596</v>
      </c>
      <c r="K55" s="151">
        <v>2.282590233334757E-3</v>
      </c>
      <c r="L55" s="94"/>
      <c r="M55" s="123"/>
    </row>
    <row r="56" spans="1:13" x14ac:dyDescent="0.35">
      <c r="A56" s="147" t="s">
        <v>116</v>
      </c>
      <c r="B56" s="150">
        <v>4138</v>
      </c>
      <c r="C56" s="151">
        <v>3.0228407836594196E-3</v>
      </c>
      <c r="D56" s="150">
        <v>733</v>
      </c>
      <c r="E56" s="151">
        <v>4.957962162564342E-3</v>
      </c>
      <c r="F56" s="150">
        <v>497</v>
      </c>
      <c r="G56" s="151">
        <v>3.6810179458882956E-3</v>
      </c>
      <c r="H56" s="150">
        <v>2598</v>
      </c>
      <c r="I56" s="151">
        <v>5.0983762907840669E-3</v>
      </c>
      <c r="J56" s="150">
        <v>7233</v>
      </c>
      <c r="K56" s="151">
        <v>3.5922487288316575E-3</v>
      </c>
      <c r="L56" s="94"/>
      <c r="M56" s="123"/>
    </row>
    <row r="57" spans="1:13" x14ac:dyDescent="0.35">
      <c r="A57" s="147" t="s">
        <v>117</v>
      </c>
      <c r="B57" s="150">
        <v>5352</v>
      </c>
      <c r="C57" s="151">
        <v>3.9096771082999552E-3</v>
      </c>
      <c r="D57" s="150">
        <v>847</v>
      </c>
      <c r="E57" s="151">
        <v>5.7290504115852627E-3</v>
      </c>
      <c r="F57" s="150">
        <v>826</v>
      </c>
      <c r="G57" s="151">
        <v>6.1177481354199844E-3</v>
      </c>
      <c r="H57" s="150">
        <v>3853</v>
      </c>
      <c r="I57" s="151">
        <v>7.5612178015361849E-3</v>
      </c>
      <c r="J57" s="150">
        <v>10031</v>
      </c>
      <c r="K57" s="151">
        <v>4.9818674130942013E-3</v>
      </c>
      <c r="L57" s="94"/>
      <c r="M57" s="123"/>
    </row>
    <row r="58" spans="1:13" x14ac:dyDescent="0.35">
      <c r="A58" s="147" t="s">
        <v>118</v>
      </c>
      <c r="B58" s="150">
        <v>3941</v>
      </c>
      <c r="C58" s="151">
        <v>2.8789307705175864E-3</v>
      </c>
      <c r="D58" s="150">
        <v>679</v>
      </c>
      <c r="E58" s="151">
        <v>4.5927098340807476E-3</v>
      </c>
      <c r="F58" s="150">
        <v>525</v>
      </c>
      <c r="G58" s="151">
        <v>3.8883992386143968E-3</v>
      </c>
      <c r="H58" s="150">
        <v>2309</v>
      </c>
      <c r="I58" s="151">
        <v>4.5312358950809891E-3</v>
      </c>
      <c r="J58" s="150">
        <v>6775</v>
      </c>
      <c r="K58" s="151">
        <v>3.3647843409144863E-3</v>
      </c>
      <c r="L58" s="94"/>
      <c r="M58" s="123"/>
    </row>
    <row r="59" spans="1:13" s="124" customFormat="1" ht="28.5" customHeight="1" x14ac:dyDescent="0.35">
      <c r="A59" s="146" t="s">
        <v>8</v>
      </c>
      <c r="B59" s="148">
        <v>49019</v>
      </c>
      <c r="C59" s="149">
        <v>3.580875601116508E-2</v>
      </c>
      <c r="D59" s="148">
        <v>7299</v>
      </c>
      <c r="E59" s="149">
        <v>4.93699397333658E-2</v>
      </c>
      <c r="F59" s="148">
        <v>6413</v>
      </c>
      <c r="G59" s="149">
        <v>4.7497722509017383E-2</v>
      </c>
      <c r="H59" s="148">
        <v>28809</v>
      </c>
      <c r="I59" s="149">
        <v>5.6535459030484285E-2</v>
      </c>
      <c r="J59" s="148">
        <v>84241</v>
      </c>
      <c r="K59" s="149">
        <v>4.1838051315568593E-2</v>
      </c>
      <c r="L59" s="122"/>
      <c r="M59" s="123"/>
    </row>
    <row r="60" spans="1:13" x14ac:dyDescent="0.35">
      <c r="A60" s="147" t="s">
        <v>119</v>
      </c>
      <c r="B60" s="150">
        <v>4103</v>
      </c>
      <c r="C60" s="151">
        <v>2.9972730148271143E-3</v>
      </c>
      <c r="D60" s="150">
        <v>572</v>
      </c>
      <c r="E60" s="151">
        <v>3.8689691091225152E-3</v>
      </c>
      <c r="F60" s="150">
        <v>603</v>
      </c>
      <c r="G60" s="151">
        <v>4.4661042683513926E-3</v>
      </c>
      <c r="H60" s="150">
        <v>2536</v>
      </c>
      <c r="I60" s="151">
        <v>4.9767060328823687E-3</v>
      </c>
      <c r="J60" s="150">
        <v>7242</v>
      </c>
      <c r="K60" s="151">
        <v>3.5967185530483706E-3</v>
      </c>
      <c r="L60" s="94"/>
      <c r="M60" s="123"/>
    </row>
    <row r="61" spans="1:13" x14ac:dyDescent="0.35">
      <c r="A61" s="147" t="s">
        <v>120</v>
      </c>
      <c r="B61" s="150">
        <v>9780</v>
      </c>
      <c r="C61" s="151">
        <v>7.1443651194270479E-3</v>
      </c>
      <c r="D61" s="150">
        <v>1613</v>
      </c>
      <c r="E61" s="151">
        <v>1.0910222330445134E-2</v>
      </c>
      <c r="F61" s="150">
        <v>1783</v>
      </c>
      <c r="G61" s="151">
        <v>1.3205744461808513E-2</v>
      </c>
      <c r="H61" s="150">
        <v>7422</v>
      </c>
      <c r="I61" s="151">
        <v>1.456510732494201E-2</v>
      </c>
      <c r="J61" s="150">
        <v>18985</v>
      </c>
      <c r="K61" s="151">
        <v>9.4288458615884169E-3</v>
      </c>
      <c r="L61" s="94"/>
      <c r="M61" s="123"/>
    </row>
    <row r="62" spans="1:13" x14ac:dyDescent="0.35">
      <c r="A62" s="147" t="s">
        <v>121</v>
      </c>
      <c r="B62" s="150">
        <v>3439</v>
      </c>
      <c r="C62" s="151">
        <v>2.5122159146942352E-3</v>
      </c>
      <c r="D62" s="150">
        <v>530</v>
      </c>
      <c r="E62" s="151">
        <v>3.5848839647463862E-3</v>
      </c>
      <c r="F62" s="150">
        <v>383</v>
      </c>
      <c r="G62" s="151">
        <v>2.836679825503455E-3</v>
      </c>
      <c r="H62" s="150">
        <v>1634</v>
      </c>
      <c r="I62" s="151">
        <v>3.2066000227641126E-3</v>
      </c>
      <c r="J62" s="150">
        <v>5456</v>
      </c>
      <c r="K62" s="151">
        <v>2.7097067695984411E-3</v>
      </c>
      <c r="L62" s="94"/>
      <c r="M62" s="123"/>
    </row>
    <row r="63" spans="1:13" x14ac:dyDescent="0.35">
      <c r="A63" s="147" t="s">
        <v>122</v>
      </c>
      <c r="B63" s="150">
        <v>6156</v>
      </c>
      <c r="C63" s="151">
        <v>4.4970052837620565E-3</v>
      </c>
      <c r="D63" s="150">
        <v>861</v>
      </c>
      <c r="E63" s="151">
        <v>5.8237454597106393E-3</v>
      </c>
      <c r="F63" s="150">
        <v>601</v>
      </c>
      <c r="G63" s="151">
        <v>4.451291318870957E-3</v>
      </c>
      <c r="H63" s="150">
        <v>3052</v>
      </c>
      <c r="I63" s="151">
        <v>5.9893165663868252E-3</v>
      </c>
      <c r="J63" s="150">
        <v>9809</v>
      </c>
      <c r="K63" s="151">
        <v>4.871611749081948E-3</v>
      </c>
      <c r="L63" s="94"/>
      <c r="M63" s="123"/>
    </row>
    <row r="64" spans="1:13" x14ac:dyDescent="0.35">
      <c r="A64" s="147" t="s">
        <v>123</v>
      </c>
      <c r="B64" s="150">
        <v>5831</v>
      </c>
      <c r="C64" s="151">
        <v>4.2595902874620773E-3</v>
      </c>
      <c r="D64" s="150">
        <v>809</v>
      </c>
      <c r="E64" s="151">
        <v>5.4720209952449561E-3</v>
      </c>
      <c r="F64" s="150">
        <v>744</v>
      </c>
      <c r="G64" s="151">
        <v>5.5104172067221161E-3</v>
      </c>
      <c r="H64" s="150">
        <v>2760</v>
      </c>
      <c r="I64" s="151">
        <v>5.416288900140117E-3</v>
      </c>
      <c r="J64" s="150">
        <v>9335</v>
      </c>
      <c r="K64" s="151">
        <v>4.6362010070017312E-3</v>
      </c>
      <c r="L64" s="94"/>
      <c r="M64" s="123"/>
    </row>
    <row r="65" spans="1:13" x14ac:dyDescent="0.35">
      <c r="A65" s="147" t="s">
        <v>124</v>
      </c>
      <c r="B65" s="150">
        <v>4095</v>
      </c>
      <c r="C65" s="151">
        <v>2.9914289533797302E-3</v>
      </c>
      <c r="D65" s="150">
        <v>481</v>
      </c>
      <c r="E65" s="151">
        <v>3.2534512963075697E-3</v>
      </c>
      <c r="F65" s="150">
        <v>316</v>
      </c>
      <c r="G65" s="151">
        <v>2.3404460179088558E-3</v>
      </c>
      <c r="H65" s="150">
        <v>1688</v>
      </c>
      <c r="I65" s="151">
        <v>3.3125708925494631E-3</v>
      </c>
      <c r="J65" s="150">
        <v>6099</v>
      </c>
      <c r="K65" s="151">
        <v>3.029050877525823E-3</v>
      </c>
      <c r="L65" s="94"/>
      <c r="M65" s="123"/>
    </row>
    <row r="66" spans="1:13" x14ac:dyDescent="0.35">
      <c r="A66" s="147" t="s">
        <v>125</v>
      </c>
      <c r="B66" s="150">
        <v>6056</v>
      </c>
      <c r="C66" s="151">
        <v>4.4239545156697551E-3</v>
      </c>
      <c r="D66" s="150">
        <v>910</v>
      </c>
      <c r="E66" s="151">
        <v>6.1551781281494562E-3</v>
      </c>
      <c r="F66" s="150">
        <v>689</v>
      </c>
      <c r="G66" s="151">
        <v>5.103061096010132E-3</v>
      </c>
      <c r="H66" s="150">
        <v>3490</v>
      </c>
      <c r="I66" s="151">
        <v>6.8488580657568871E-3</v>
      </c>
      <c r="J66" s="150">
        <v>10235</v>
      </c>
      <c r="K66" s="151">
        <v>5.0831834286730283E-3</v>
      </c>
      <c r="L66" s="94"/>
      <c r="M66" s="123"/>
    </row>
    <row r="67" spans="1:13" x14ac:dyDescent="0.35">
      <c r="A67" s="147" t="s">
        <v>126</v>
      </c>
      <c r="B67" s="150">
        <v>4499</v>
      </c>
      <c r="C67" s="151">
        <v>3.2865540564726266E-3</v>
      </c>
      <c r="D67" s="150">
        <v>648</v>
      </c>
      <c r="E67" s="151">
        <v>4.3830279418031288E-3</v>
      </c>
      <c r="F67" s="150">
        <v>546</v>
      </c>
      <c r="G67" s="151">
        <v>4.0439352081589729E-3</v>
      </c>
      <c r="H67" s="150">
        <v>2525</v>
      </c>
      <c r="I67" s="151">
        <v>4.9551193742223901E-3</v>
      </c>
      <c r="J67" s="150">
        <v>7570</v>
      </c>
      <c r="K67" s="151">
        <v>3.7596188133907989E-3</v>
      </c>
      <c r="L67" s="94"/>
      <c r="M67" s="123"/>
    </row>
    <row r="68" spans="1:13" x14ac:dyDescent="0.35">
      <c r="A68" s="147" t="s">
        <v>127</v>
      </c>
      <c r="B68" s="150">
        <v>2503</v>
      </c>
      <c r="C68" s="151">
        <v>1.8284607253502966E-3</v>
      </c>
      <c r="D68" s="150">
        <v>365</v>
      </c>
      <c r="E68" s="151">
        <v>2.4688351832687378E-3</v>
      </c>
      <c r="F68" s="150">
        <v>386</v>
      </c>
      <c r="G68" s="151">
        <v>2.8588992497241088E-3</v>
      </c>
      <c r="H68" s="150">
        <v>1846</v>
      </c>
      <c r="I68" s="151">
        <v>3.622633807847339E-3</v>
      </c>
      <c r="J68" s="150">
        <v>4735</v>
      </c>
      <c r="K68" s="151">
        <v>2.351624185126213E-3</v>
      </c>
      <c r="L68" s="94"/>
      <c r="M68" s="123"/>
    </row>
    <row r="69" spans="1:13" x14ac:dyDescent="0.35">
      <c r="A69" s="147" t="s">
        <v>128</v>
      </c>
      <c r="B69" s="150">
        <v>2557</v>
      </c>
      <c r="C69" s="151">
        <v>1.8679081401201394E-3</v>
      </c>
      <c r="D69" s="150">
        <v>510</v>
      </c>
      <c r="E69" s="151">
        <v>3.4496053245672773E-3</v>
      </c>
      <c r="F69" s="150">
        <v>362</v>
      </c>
      <c r="G69" s="151">
        <v>2.6811438559588793E-3</v>
      </c>
      <c r="H69" s="150">
        <v>1856</v>
      </c>
      <c r="I69" s="151">
        <v>3.6422580429927745E-3</v>
      </c>
      <c r="J69" s="150">
        <v>4775</v>
      </c>
      <c r="K69" s="151">
        <v>2.3714900705338261E-3</v>
      </c>
      <c r="L69" s="94"/>
      <c r="M69" s="123"/>
    </row>
    <row r="70" spans="1:13" s="124" customFormat="1" ht="28.5" customHeight="1" x14ac:dyDescent="0.35">
      <c r="A70" s="146" t="s">
        <v>9</v>
      </c>
      <c r="B70" s="148">
        <v>14059</v>
      </c>
      <c r="C70" s="149">
        <v>1.0270207486096613E-2</v>
      </c>
      <c r="D70" s="148">
        <v>1702</v>
      </c>
      <c r="E70" s="149">
        <v>1.1512212279242168E-2</v>
      </c>
      <c r="F70" s="148">
        <v>1578</v>
      </c>
      <c r="G70" s="149">
        <v>1.1687417140063844E-2</v>
      </c>
      <c r="H70" s="148">
        <v>6954</v>
      </c>
      <c r="I70" s="149">
        <v>1.3646693120135642E-2</v>
      </c>
      <c r="J70" s="148">
        <v>22591</v>
      </c>
      <c r="K70" s="149">
        <v>1.1219755431084747E-2</v>
      </c>
      <c r="L70" s="122"/>
      <c r="M70" s="123"/>
    </row>
    <row r="71" spans="1:13" x14ac:dyDescent="0.35">
      <c r="A71" s="147" t="s">
        <v>129</v>
      </c>
      <c r="B71" s="150">
        <v>9871</v>
      </c>
      <c r="C71" s="151">
        <v>7.2108413183910426E-3</v>
      </c>
      <c r="D71" s="150">
        <v>1284</v>
      </c>
      <c r="E71" s="151">
        <v>8.6848886994987922E-3</v>
      </c>
      <c r="F71" s="150">
        <v>1218</v>
      </c>
      <c r="G71" s="151">
        <v>9.0210862335854004E-3</v>
      </c>
      <c r="H71" s="150">
        <v>5300</v>
      </c>
      <c r="I71" s="151">
        <v>1.0400844627080659E-2</v>
      </c>
      <c r="J71" s="150">
        <v>16389</v>
      </c>
      <c r="K71" s="151">
        <v>8.1395498986343191E-3</v>
      </c>
      <c r="L71" s="94"/>
      <c r="M71" s="123"/>
    </row>
    <row r="72" spans="1:13" x14ac:dyDescent="0.35">
      <c r="A72" s="147" t="s">
        <v>130</v>
      </c>
      <c r="B72" s="150">
        <v>4188</v>
      </c>
      <c r="C72" s="151">
        <v>3.0593661677055703E-3</v>
      </c>
      <c r="D72" s="150">
        <v>418</v>
      </c>
      <c r="E72" s="151">
        <v>2.8273235797433762E-3</v>
      </c>
      <c r="F72" s="150">
        <v>360</v>
      </c>
      <c r="G72" s="151">
        <v>2.6663309064784433E-3</v>
      </c>
      <c r="H72" s="150">
        <v>1654</v>
      </c>
      <c r="I72" s="151">
        <v>3.2458484930549831E-3</v>
      </c>
      <c r="J72" s="150">
        <v>6202</v>
      </c>
      <c r="K72" s="151">
        <v>3.080205532450427E-3</v>
      </c>
      <c r="L72" s="94"/>
      <c r="M72" s="123"/>
    </row>
    <row r="73" spans="1:13" s="124" customFormat="1" ht="28.5" customHeight="1" x14ac:dyDescent="0.35">
      <c r="A73" s="146" t="s">
        <v>10</v>
      </c>
      <c r="B73" s="148">
        <v>19732</v>
      </c>
      <c r="C73" s="149">
        <v>1.4414377559972854E-2</v>
      </c>
      <c r="D73" s="148">
        <v>3005</v>
      </c>
      <c r="E73" s="149">
        <v>2.0325615686911117E-2</v>
      </c>
      <c r="F73" s="148">
        <v>1882</v>
      </c>
      <c r="G73" s="149">
        <v>1.3938985461090085E-2</v>
      </c>
      <c r="H73" s="148">
        <v>12764</v>
      </c>
      <c r="I73" s="149">
        <v>2.5048373739633499E-2</v>
      </c>
      <c r="J73" s="148">
        <v>34378</v>
      </c>
      <c r="K73" s="149">
        <v>1.7073735213573169E-2</v>
      </c>
      <c r="L73" s="122"/>
      <c r="M73" s="123"/>
    </row>
    <row r="74" spans="1:13" x14ac:dyDescent="0.35">
      <c r="A74" s="147" t="s">
        <v>131</v>
      </c>
      <c r="B74" s="150">
        <v>6247</v>
      </c>
      <c r="C74" s="151">
        <v>4.5634814827260504E-3</v>
      </c>
      <c r="D74" s="150">
        <v>959</v>
      </c>
      <c r="E74" s="151">
        <v>6.4866107965882731E-3</v>
      </c>
      <c r="F74" s="150">
        <v>587</v>
      </c>
      <c r="G74" s="151">
        <v>4.3476006725079062E-3</v>
      </c>
      <c r="H74" s="150">
        <v>3992</v>
      </c>
      <c r="I74" s="151">
        <v>7.8339946700577354E-3</v>
      </c>
      <c r="J74" s="150">
        <v>10826</v>
      </c>
      <c r="K74" s="151">
        <v>5.3767018855705138E-3</v>
      </c>
      <c r="L74" s="94"/>
      <c r="M74" s="123"/>
    </row>
    <row r="75" spans="1:13" x14ac:dyDescent="0.35">
      <c r="A75" s="147" t="s">
        <v>132</v>
      </c>
      <c r="B75" s="150">
        <v>2970</v>
      </c>
      <c r="C75" s="151">
        <v>2.1696078123413427E-3</v>
      </c>
      <c r="D75" s="150">
        <v>424</v>
      </c>
      <c r="E75" s="151">
        <v>2.8679071717971089E-3</v>
      </c>
      <c r="F75" s="150">
        <v>262</v>
      </c>
      <c r="G75" s="151">
        <v>1.9404963819370895E-3</v>
      </c>
      <c r="H75" s="150">
        <v>1680</v>
      </c>
      <c r="I75" s="151">
        <v>3.2968715044331149E-3</v>
      </c>
      <c r="J75" s="150">
        <v>4912</v>
      </c>
      <c r="K75" s="151">
        <v>2.4395307280549012E-3</v>
      </c>
      <c r="L75" s="94"/>
      <c r="M75" s="123"/>
    </row>
    <row r="76" spans="1:13" x14ac:dyDescent="0.35">
      <c r="A76" s="147" t="s">
        <v>133</v>
      </c>
      <c r="B76" s="150">
        <v>2382</v>
      </c>
      <c r="C76" s="151">
        <v>1.7400692959586123E-3</v>
      </c>
      <c r="D76" s="150">
        <v>306</v>
      </c>
      <c r="E76" s="151">
        <v>2.0697631947403663E-3</v>
      </c>
      <c r="F76" s="150">
        <v>244</v>
      </c>
      <c r="G76" s="151">
        <v>1.8071798366131673E-3</v>
      </c>
      <c r="H76" s="150">
        <v>1356</v>
      </c>
      <c r="I76" s="151">
        <v>2.6610462857210139E-3</v>
      </c>
      <c r="J76" s="150">
        <v>3982</v>
      </c>
      <c r="K76" s="151">
        <v>1.9776488923278946E-3</v>
      </c>
      <c r="L76" s="94"/>
      <c r="M76" s="123"/>
    </row>
    <row r="77" spans="1:13" x14ac:dyDescent="0.35">
      <c r="A77" s="147" t="s">
        <v>134</v>
      </c>
      <c r="B77" s="150">
        <v>3975</v>
      </c>
      <c r="C77" s="151">
        <v>2.9037680316689688E-3</v>
      </c>
      <c r="D77" s="150">
        <v>602</v>
      </c>
      <c r="E77" s="151">
        <v>4.0718870693911783E-3</v>
      </c>
      <c r="F77" s="150">
        <v>377</v>
      </c>
      <c r="G77" s="151">
        <v>2.7922409770621479E-3</v>
      </c>
      <c r="H77" s="150">
        <v>2798</v>
      </c>
      <c r="I77" s="151">
        <v>5.4908609936927706E-3</v>
      </c>
      <c r="J77" s="150">
        <v>7150</v>
      </c>
      <c r="K77" s="151">
        <v>3.5510270166108603E-3</v>
      </c>
      <c r="L77" s="94"/>
      <c r="M77" s="123"/>
    </row>
    <row r="78" spans="1:13" x14ac:dyDescent="0.35">
      <c r="A78" s="147" t="s">
        <v>135</v>
      </c>
      <c r="B78" s="150">
        <v>4158</v>
      </c>
      <c r="C78" s="151">
        <v>3.03745093727788E-3</v>
      </c>
      <c r="D78" s="150">
        <v>714</v>
      </c>
      <c r="E78" s="151">
        <v>4.8294474543941887E-3</v>
      </c>
      <c r="F78" s="150">
        <v>412</v>
      </c>
      <c r="G78" s="151">
        <v>3.0514675929697744E-3</v>
      </c>
      <c r="H78" s="150">
        <v>2938</v>
      </c>
      <c r="I78" s="151">
        <v>5.7656002857288634E-3</v>
      </c>
      <c r="J78" s="150">
        <v>7508</v>
      </c>
      <c r="K78" s="151">
        <v>3.728826691008998E-3</v>
      </c>
      <c r="L78" s="94"/>
      <c r="M78" s="123"/>
    </row>
    <row r="79" spans="1:13" s="124" customFormat="1" ht="28.5" customHeight="1" x14ac:dyDescent="0.35">
      <c r="A79" s="146" t="s">
        <v>11</v>
      </c>
      <c r="B79" s="148">
        <v>124584</v>
      </c>
      <c r="C79" s="149">
        <v>9.1009568920112416E-2</v>
      </c>
      <c r="D79" s="148">
        <v>12837</v>
      </c>
      <c r="E79" s="149">
        <v>8.6828595198961064E-2</v>
      </c>
      <c r="F79" s="148">
        <v>15117</v>
      </c>
      <c r="G79" s="149">
        <v>0.11196367864787397</v>
      </c>
      <c r="H79" s="148">
        <v>48467</v>
      </c>
      <c r="I79" s="149">
        <v>9.5112780479380821E-2</v>
      </c>
      <c r="J79" s="148">
        <v>188168</v>
      </c>
      <c r="K79" s="149">
        <v>9.3453098134494025E-2</v>
      </c>
      <c r="L79" s="122"/>
      <c r="M79" s="123"/>
    </row>
    <row r="80" spans="1:13" x14ac:dyDescent="0.35">
      <c r="A80" s="147" t="s">
        <v>136</v>
      </c>
      <c r="B80" s="150">
        <v>12484</v>
      </c>
      <c r="C80" s="151">
        <v>9.1196578886428709E-3</v>
      </c>
      <c r="D80" s="150">
        <v>1239</v>
      </c>
      <c r="E80" s="151">
        <v>8.3805117590957968E-3</v>
      </c>
      <c r="F80" s="150">
        <v>1277</v>
      </c>
      <c r="G80" s="151">
        <v>9.4580682432582556E-3</v>
      </c>
      <c r="H80" s="150">
        <v>4466</v>
      </c>
      <c r="I80" s="151">
        <v>8.7641834159513637E-3</v>
      </c>
      <c r="J80" s="150">
        <v>18227</v>
      </c>
      <c r="K80" s="151">
        <v>9.0523873331141459E-3</v>
      </c>
      <c r="L80" s="94"/>
      <c r="M80" s="123"/>
    </row>
    <row r="81" spans="1:13" x14ac:dyDescent="0.35">
      <c r="A81" s="147" t="s">
        <v>137</v>
      </c>
      <c r="B81" s="150">
        <v>14237</v>
      </c>
      <c r="C81" s="151">
        <v>1.0400237853300909E-2</v>
      </c>
      <c r="D81" s="150">
        <v>1431</v>
      </c>
      <c r="E81" s="151">
        <v>9.6791867048152437E-3</v>
      </c>
      <c r="F81" s="150">
        <v>1271</v>
      </c>
      <c r="G81" s="151">
        <v>9.4136293948169497E-3</v>
      </c>
      <c r="H81" s="150">
        <v>5267</v>
      </c>
      <c r="I81" s="151">
        <v>1.0336084651100723E-2</v>
      </c>
      <c r="J81" s="150">
        <v>20775</v>
      </c>
      <c r="K81" s="151">
        <v>1.0317844233579107E-2</v>
      </c>
      <c r="L81" s="94"/>
      <c r="M81" s="123"/>
    </row>
    <row r="82" spans="1:13" x14ac:dyDescent="0.35">
      <c r="A82" s="147" t="s">
        <v>138</v>
      </c>
      <c r="B82" s="150">
        <v>3600</v>
      </c>
      <c r="C82" s="151">
        <v>2.6298276513228398E-3</v>
      </c>
      <c r="D82" s="150">
        <v>365</v>
      </c>
      <c r="E82" s="151">
        <v>2.4688351832687378E-3</v>
      </c>
      <c r="F82" s="150">
        <v>331</v>
      </c>
      <c r="G82" s="151">
        <v>2.4515431390121243E-3</v>
      </c>
      <c r="H82" s="150">
        <v>1289</v>
      </c>
      <c r="I82" s="151">
        <v>2.529563910246598E-3</v>
      </c>
      <c r="J82" s="150">
        <v>5220</v>
      </c>
      <c r="K82" s="151">
        <v>2.5924980456935231E-3</v>
      </c>
      <c r="L82" s="94"/>
      <c r="M82" s="123"/>
    </row>
    <row r="83" spans="1:13" x14ac:dyDescent="0.35">
      <c r="A83" s="147" t="s">
        <v>139</v>
      </c>
      <c r="B83" s="150">
        <v>87092</v>
      </c>
      <c r="C83" s="151">
        <v>6.3621374946946876E-2</v>
      </c>
      <c r="D83" s="150">
        <v>9084</v>
      </c>
      <c r="E83" s="151">
        <v>6.1443558369351274E-2</v>
      </c>
      <c r="F83" s="150">
        <v>11562</v>
      </c>
      <c r="G83" s="151">
        <v>8.5633660946399348E-2</v>
      </c>
      <c r="H83" s="150">
        <v>34754</v>
      </c>
      <c r="I83" s="151">
        <v>6.8202066824445517E-2</v>
      </c>
      <c r="J83" s="150">
        <v>133408</v>
      </c>
      <c r="K83" s="151">
        <v>6.6256701011471561E-2</v>
      </c>
      <c r="L83" s="94"/>
      <c r="M83" s="123"/>
    </row>
    <row r="84" spans="1:13" x14ac:dyDescent="0.35">
      <c r="A84" s="147" t="s">
        <v>140</v>
      </c>
      <c r="B84" s="150">
        <v>7171</v>
      </c>
      <c r="C84" s="151">
        <v>5.2384705798989122E-3</v>
      </c>
      <c r="D84" s="150">
        <v>718</v>
      </c>
      <c r="E84" s="151">
        <v>4.8565031824300102E-3</v>
      </c>
      <c r="F84" s="150">
        <v>676</v>
      </c>
      <c r="G84" s="151">
        <v>5.0067769243872995E-3</v>
      </c>
      <c r="H84" s="150">
        <v>2691</v>
      </c>
      <c r="I84" s="151">
        <v>5.2808816776366138E-3</v>
      </c>
      <c r="J84" s="150">
        <v>10538</v>
      </c>
      <c r="K84" s="151">
        <v>5.2336675106356987E-3</v>
      </c>
      <c r="L84" s="94"/>
      <c r="M84" s="123"/>
    </row>
    <row r="85" spans="1:13" s="124" customFormat="1" ht="28.5" customHeight="1" x14ac:dyDescent="0.35">
      <c r="A85" s="146" t="s">
        <v>12</v>
      </c>
      <c r="B85" s="148">
        <v>27701</v>
      </c>
      <c r="C85" s="149">
        <v>2.023579326924833E-2</v>
      </c>
      <c r="D85" s="148">
        <v>3205</v>
      </c>
      <c r="E85" s="149">
        <v>2.1678402088702205E-2</v>
      </c>
      <c r="F85" s="148">
        <v>2285</v>
      </c>
      <c r="G85" s="149">
        <v>1.6923794781397897E-2</v>
      </c>
      <c r="H85" s="148">
        <v>11053</v>
      </c>
      <c r="I85" s="149">
        <v>2.1690667106249534E-2</v>
      </c>
      <c r="J85" s="148">
        <v>41039</v>
      </c>
      <c r="K85" s="149">
        <v>2.0381901781075955E-2</v>
      </c>
      <c r="L85" s="122"/>
      <c r="M85" s="123"/>
    </row>
    <row r="86" spans="1:13" x14ac:dyDescent="0.35">
      <c r="A86" s="147" t="s">
        <v>141</v>
      </c>
      <c r="B86" s="150">
        <v>7272</v>
      </c>
      <c r="C86" s="151">
        <v>5.312251855672136E-3</v>
      </c>
      <c r="D86" s="150">
        <v>785</v>
      </c>
      <c r="E86" s="151">
        <v>5.3096866270300252E-3</v>
      </c>
      <c r="F86" s="150">
        <v>678</v>
      </c>
      <c r="G86" s="151">
        <v>5.021589873867735E-3</v>
      </c>
      <c r="H86" s="150">
        <v>3024</v>
      </c>
      <c r="I86" s="151">
        <v>5.9343687079796061E-3</v>
      </c>
      <c r="J86" s="150">
        <v>10974</v>
      </c>
      <c r="K86" s="151">
        <v>5.4502056615786821E-3</v>
      </c>
      <c r="L86" s="94"/>
      <c r="M86" s="123"/>
    </row>
    <row r="87" spans="1:13" x14ac:dyDescent="0.35">
      <c r="A87" s="147" t="s">
        <v>142</v>
      </c>
      <c r="B87" s="150">
        <v>7115</v>
      </c>
      <c r="C87" s="151">
        <v>5.197562149767224E-3</v>
      </c>
      <c r="D87" s="150">
        <v>859</v>
      </c>
      <c r="E87" s="151">
        <v>5.8102175956927281E-3</v>
      </c>
      <c r="F87" s="150">
        <v>534</v>
      </c>
      <c r="G87" s="151">
        <v>3.9550575112763577E-3</v>
      </c>
      <c r="H87" s="150">
        <v>2791</v>
      </c>
      <c r="I87" s="151">
        <v>5.4771240290909665E-3</v>
      </c>
      <c r="J87" s="150">
        <v>10440</v>
      </c>
      <c r="K87" s="151">
        <v>5.1849960913870462E-3</v>
      </c>
      <c r="L87" s="94"/>
      <c r="M87" s="123"/>
    </row>
    <row r="88" spans="1:13" x14ac:dyDescent="0.35">
      <c r="A88" s="147" t="s">
        <v>143</v>
      </c>
      <c r="B88" s="150">
        <v>7738</v>
      </c>
      <c r="C88" s="151">
        <v>5.6526684349822599E-3</v>
      </c>
      <c r="D88" s="150">
        <v>897</v>
      </c>
      <c r="E88" s="151">
        <v>6.0672470120330347E-3</v>
      </c>
      <c r="F88" s="150">
        <v>572</v>
      </c>
      <c r="G88" s="151">
        <v>4.2365035514046381E-3</v>
      </c>
      <c r="H88" s="150">
        <v>2688</v>
      </c>
      <c r="I88" s="151">
        <v>5.2749944070929833E-3</v>
      </c>
      <c r="J88" s="150">
        <v>10998</v>
      </c>
      <c r="K88" s="151">
        <v>5.4621251928232504E-3</v>
      </c>
      <c r="L88" s="94"/>
      <c r="M88" s="123"/>
    </row>
    <row r="89" spans="1:13" x14ac:dyDescent="0.35">
      <c r="A89" s="147" t="s">
        <v>144</v>
      </c>
      <c r="B89" s="150">
        <v>5576</v>
      </c>
      <c r="C89" s="151">
        <v>4.0733108288267096E-3</v>
      </c>
      <c r="D89" s="150">
        <v>664</v>
      </c>
      <c r="E89" s="151">
        <v>4.4912508539464158E-3</v>
      </c>
      <c r="F89" s="150">
        <v>501</v>
      </c>
      <c r="G89" s="151">
        <v>3.7106438448491672E-3</v>
      </c>
      <c r="H89" s="150">
        <v>2550</v>
      </c>
      <c r="I89" s="151">
        <v>5.0041799620859778E-3</v>
      </c>
      <c r="J89" s="150">
        <v>8627</v>
      </c>
      <c r="K89" s="151">
        <v>4.2845748352869778E-3</v>
      </c>
      <c r="L89" s="94"/>
      <c r="M89" s="123"/>
    </row>
    <row r="90" spans="1:13" s="124" customFormat="1" ht="28.5" customHeight="1" x14ac:dyDescent="0.35">
      <c r="A90" s="146" t="s">
        <v>13</v>
      </c>
      <c r="B90" s="148">
        <v>7677</v>
      </c>
      <c r="C90" s="149">
        <v>5.6081074664459558E-3</v>
      </c>
      <c r="D90" s="148">
        <v>740</v>
      </c>
      <c r="E90" s="149">
        <v>5.0053096866270299E-3</v>
      </c>
      <c r="F90" s="148">
        <v>557</v>
      </c>
      <c r="G90" s="149">
        <v>4.1254064303013691E-3</v>
      </c>
      <c r="H90" s="148">
        <v>2622</v>
      </c>
      <c r="I90" s="149">
        <v>5.1454744551331115E-3</v>
      </c>
      <c r="J90" s="148">
        <v>10856</v>
      </c>
      <c r="K90" s="149">
        <v>5.3916012996262233E-3</v>
      </c>
      <c r="L90" s="122"/>
      <c r="M90" s="123"/>
    </row>
    <row r="91" spans="1:13" x14ac:dyDescent="0.35">
      <c r="A91" s="147" t="s">
        <v>145</v>
      </c>
      <c r="B91" s="150">
        <v>5759</v>
      </c>
      <c r="C91" s="151">
        <v>4.2069937344356208E-3</v>
      </c>
      <c r="D91" s="150">
        <v>565</v>
      </c>
      <c r="E91" s="151">
        <v>3.8216215850598268E-3</v>
      </c>
      <c r="F91" s="150">
        <v>438</v>
      </c>
      <c r="G91" s="151">
        <v>3.2440359362154395E-3</v>
      </c>
      <c r="H91" s="150">
        <v>2019</v>
      </c>
      <c r="I91" s="151">
        <v>3.9621330758633682E-3</v>
      </c>
      <c r="J91" s="150">
        <v>8216</v>
      </c>
      <c r="K91" s="151">
        <v>4.0804528627237519E-3</v>
      </c>
      <c r="L91" s="94"/>
      <c r="M91" s="123"/>
    </row>
    <row r="92" spans="1:13" x14ac:dyDescent="0.35">
      <c r="A92" s="147" t="s">
        <v>146</v>
      </c>
      <c r="B92" s="150">
        <v>1918</v>
      </c>
      <c r="C92" s="151">
        <v>1.4011137320103352E-3</v>
      </c>
      <c r="D92" s="150">
        <v>175</v>
      </c>
      <c r="E92" s="151">
        <v>1.183688101567203E-3</v>
      </c>
      <c r="F92" s="150">
        <v>119</v>
      </c>
      <c r="G92" s="151">
        <v>8.8137049408592997E-4</v>
      </c>
      <c r="H92" s="150">
        <v>603</v>
      </c>
      <c r="I92" s="151">
        <v>1.1833413792697429E-3</v>
      </c>
      <c r="J92" s="150">
        <v>2640</v>
      </c>
      <c r="K92" s="151">
        <v>1.3111484369024715E-3</v>
      </c>
      <c r="L92" s="94"/>
      <c r="M92" s="123"/>
    </row>
    <row r="93" spans="1:13" s="124" customFormat="1" ht="28.5" customHeight="1" x14ac:dyDescent="0.35">
      <c r="A93" s="146" t="s">
        <v>14</v>
      </c>
      <c r="B93" s="148">
        <v>272614</v>
      </c>
      <c r="C93" s="149">
        <v>0.19914662092714575</v>
      </c>
      <c r="D93" s="148">
        <v>23887</v>
      </c>
      <c r="E93" s="149">
        <v>0.16157004389791874</v>
      </c>
      <c r="F93" s="148">
        <v>20958</v>
      </c>
      <c r="G93" s="149">
        <v>0.15522489760548672</v>
      </c>
      <c r="H93" s="148">
        <v>71956</v>
      </c>
      <c r="I93" s="149">
        <v>0.14120814641249357</v>
      </c>
      <c r="J93" s="148">
        <v>365528</v>
      </c>
      <c r="K93" s="149">
        <v>0.18153843403185096</v>
      </c>
      <c r="L93" s="122"/>
      <c r="M93" s="123"/>
    </row>
    <row r="94" spans="1:13" x14ac:dyDescent="0.35">
      <c r="A94" s="147" t="s">
        <v>147</v>
      </c>
      <c r="B94" s="150">
        <v>12204</v>
      </c>
      <c r="C94" s="151">
        <v>8.9151157379844265E-3</v>
      </c>
      <c r="D94" s="150">
        <v>1195</v>
      </c>
      <c r="E94" s="151">
        <v>8.0828987507017575E-3</v>
      </c>
      <c r="F94" s="150">
        <v>835</v>
      </c>
      <c r="G94" s="151">
        <v>6.1844064080819449E-3</v>
      </c>
      <c r="H94" s="150">
        <v>3916</v>
      </c>
      <c r="I94" s="151">
        <v>7.6848504829524272E-3</v>
      </c>
      <c r="J94" s="150">
        <v>16955</v>
      </c>
      <c r="K94" s="151">
        <v>8.4206521771520472E-3</v>
      </c>
      <c r="L94" s="94"/>
      <c r="M94" s="123"/>
    </row>
    <row r="95" spans="1:13" x14ac:dyDescent="0.35">
      <c r="A95" s="147" t="s">
        <v>148</v>
      </c>
      <c r="B95" s="150">
        <v>8308</v>
      </c>
      <c r="C95" s="151">
        <v>6.0690578131083759E-3</v>
      </c>
      <c r="D95" s="150">
        <v>794</v>
      </c>
      <c r="E95" s="151">
        <v>5.3705620151106243E-3</v>
      </c>
      <c r="F95" s="150">
        <v>659</v>
      </c>
      <c r="G95" s="151">
        <v>4.8808668538035949E-3</v>
      </c>
      <c r="H95" s="150">
        <v>2536</v>
      </c>
      <c r="I95" s="151">
        <v>4.9767060328823687E-3</v>
      </c>
      <c r="J95" s="150">
        <v>11503</v>
      </c>
      <c r="K95" s="151">
        <v>5.7129319960943668E-3</v>
      </c>
      <c r="L95" s="94"/>
      <c r="M95" s="123"/>
    </row>
    <row r="96" spans="1:13" x14ac:dyDescent="0.35">
      <c r="A96" s="147" t="s">
        <v>149</v>
      </c>
      <c r="B96" s="150">
        <v>49628</v>
      </c>
      <c r="C96" s="151">
        <v>3.6253635188847194E-2</v>
      </c>
      <c r="D96" s="150">
        <v>4522</v>
      </c>
      <c r="E96" s="151">
        <v>3.0586500544496527E-2</v>
      </c>
      <c r="F96" s="150">
        <v>3082</v>
      </c>
      <c r="G96" s="151">
        <v>2.2826755149351563E-2</v>
      </c>
      <c r="H96" s="150">
        <v>12131</v>
      </c>
      <c r="I96" s="151">
        <v>2.3806159654927449E-2</v>
      </c>
      <c r="J96" s="150">
        <v>64841</v>
      </c>
      <c r="K96" s="151">
        <v>3.220309689287619E-2</v>
      </c>
      <c r="L96" s="94"/>
      <c r="M96" s="123"/>
    </row>
    <row r="97" spans="1:13" x14ac:dyDescent="0.35">
      <c r="A97" s="147" t="s">
        <v>150</v>
      </c>
      <c r="B97" s="150">
        <v>166013</v>
      </c>
      <c r="C97" s="151">
        <v>0.12127377163307183</v>
      </c>
      <c r="D97" s="150">
        <v>13583</v>
      </c>
      <c r="E97" s="151">
        <v>9.1874488477641819E-2</v>
      </c>
      <c r="F97" s="150">
        <v>13671</v>
      </c>
      <c r="G97" s="151">
        <v>0.10125391617351889</v>
      </c>
      <c r="H97" s="150">
        <v>41588</v>
      </c>
      <c r="I97" s="151">
        <v>8.1613269122835938E-2</v>
      </c>
      <c r="J97" s="150">
        <v>221272</v>
      </c>
      <c r="K97" s="151">
        <v>0.10989410489783472</v>
      </c>
      <c r="L97" s="94"/>
      <c r="M97" s="123"/>
    </row>
    <row r="98" spans="1:13" x14ac:dyDescent="0.35">
      <c r="A98" s="147" t="s">
        <v>151</v>
      </c>
      <c r="B98" s="150">
        <v>36461</v>
      </c>
      <c r="C98" s="151">
        <v>2.6635040554133908E-2</v>
      </c>
      <c r="D98" s="150">
        <v>3793</v>
      </c>
      <c r="E98" s="151">
        <v>2.5655594109968007E-2</v>
      </c>
      <c r="F98" s="150">
        <v>2711</v>
      </c>
      <c r="G98" s="151">
        <v>2.0078953020730723E-2</v>
      </c>
      <c r="H98" s="150">
        <v>11785</v>
      </c>
      <c r="I98" s="151">
        <v>2.312716111889539E-2</v>
      </c>
      <c r="J98" s="150">
        <v>50957</v>
      </c>
      <c r="K98" s="151">
        <v>2.5307648067893651E-2</v>
      </c>
      <c r="L98" s="94"/>
      <c r="M98" s="123"/>
    </row>
    <row r="99" spans="1:13" s="124" customFormat="1" ht="28.5" customHeight="1" x14ac:dyDescent="0.35">
      <c r="A99" s="146" t="s">
        <v>15</v>
      </c>
      <c r="B99" s="148">
        <v>126316</v>
      </c>
      <c r="C99" s="149">
        <v>9.2274808223471061E-2</v>
      </c>
      <c r="D99" s="148">
        <v>13113</v>
      </c>
      <c r="E99" s="149">
        <v>8.8695440433432762E-2</v>
      </c>
      <c r="F99" s="148">
        <v>9211</v>
      </c>
      <c r="G99" s="149">
        <v>6.8221038832147057E-2</v>
      </c>
      <c r="H99" s="148">
        <v>39728</v>
      </c>
      <c r="I99" s="149">
        <v>7.796316138578499E-2</v>
      </c>
      <c r="J99" s="148">
        <v>175255</v>
      </c>
      <c r="K99" s="149">
        <v>8.7039893677781296E-2</v>
      </c>
      <c r="L99" s="122"/>
      <c r="M99" s="123"/>
    </row>
    <row r="100" spans="1:13" x14ac:dyDescent="0.35">
      <c r="A100" s="147" t="s">
        <v>152</v>
      </c>
      <c r="B100" s="150">
        <v>35876</v>
      </c>
      <c r="C100" s="151">
        <v>2.6207693560793947E-2</v>
      </c>
      <c r="D100" s="150">
        <v>3725</v>
      </c>
      <c r="E100" s="151">
        <v>2.5195646733359035E-2</v>
      </c>
      <c r="F100" s="150">
        <v>2805</v>
      </c>
      <c r="G100" s="151">
        <v>2.0775161646311206E-2</v>
      </c>
      <c r="H100" s="150">
        <v>11841</v>
      </c>
      <c r="I100" s="151">
        <v>2.3237056835709827E-2</v>
      </c>
      <c r="J100" s="150">
        <v>50522</v>
      </c>
      <c r="K100" s="151">
        <v>2.5091606564085857E-2</v>
      </c>
      <c r="L100" s="94"/>
      <c r="M100" s="123"/>
    </row>
    <row r="101" spans="1:13" x14ac:dyDescent="0.35">
      <c r="A101" s="147" t="s">
        <v>206</v>
      </c>
      <c r="B101" s="150">
        <v>13705</v>
      </c>
      <c r="C101" s="151">
        <v>1.0011607767049867E-2</v>
      </c>
      <c r="D101" s="150">
        <v>1383</v>
      </c>
      <c r="E101" s="151">
        <v>9.354517968385382E-3</v>
      </c>
      <c r="F101" s="150">
        <v>1027</v>
      </c>
      <c r="G101" s="151">
        <v>7.6064495582037822E-3</v>
      </c>
      <c r="H101" s="150">
        <v>4278</v>
      </c>
      <c r="I101" s="151">
        <v>8.3952477952171818E-3</v>
      </c>
      <c r="J101" s="150">
        <v>19010</v>
      </c>
      <c r="K101" s="151">
        <v>9.4412620399681752E-3</v>
      </c>
      <c r="L101" s="94"/>
      <c r="M101" s="123"/>
    </row>
    <row r="102" spans="1:13" x14ac:dyDescent="0.35">
      <c r="A102" s="147" t="s">
        <v>153</v>
      </c>
      <c r="B102" s="150">
        <v>11367</v>
      </c>
      <c r="C102" s="151">
        <v>8.3036808090518662E-3</v>
      </c>
      <c r="D102" s="150">
        <v>1281</v>
      </c>
      <c r="E102" s="151">
        <v>8.6645969034719258E-3</v>
      </c>
      <c r="F102" s="150">
        <v>840</v>
      </c>
      <c r="G102" s="151">
        <v>6.2214387817830352E-3</v>
      </c>
      <c r="H102" s="150">
        <v>4076</v>
      </c>
      <c r="I102" s="151">
        <v>7.99883824527939E-3</v>
      </c>
      <c r="J102" s="150">
        <v>16283</v>
      </c>
      <c r="K102" s="151">
        <v>8.0869053023041454E-3</v>
      </c>
      <c r="L102" s="94"/>
      <c r="M102" s="123"/>
    </row>
    <row r="103" spans="1:13" x14ac:dyDescent="0.35">
      <c r="A103" s="147" t="s">
        <v>154</v>
      </c>
      <c r="B103" s="150">
        <v>21042</v>
      </c>
      <c r="C103" s="151">
        <v>1.5371342621981999E-2</v>
      </c>
      <c r="D103" s="150">
        <v>2380</v>
      </c>
      <c r="E103" s="151">
        <v>1.6098158181313962E-2</v>
      </c>
      <c r="F103" s="150">
        <v>1446</v>
      </c>
      <c r="G103" s="151">
        <v>1.0709762474355081E-2</v>
      </c>
      <c r="H103" s="150">
        <v>6761</v>
      </c>
      <c r="I103" s="151">
        <v>1.3267945381828744E-2</v>
      </c>
      <c r="J103" s="150">
        <v>29249</v>
      </c>
      <c r="K103" s="151">
        <v>1.4526432057181965E-2</v>
      </c>
      <c r="L103" s="94"/>
      <c r="M103" s="123"/>
    </row>
    <row r="104" spans="1:13" x14ac:dyDescent="0.35">
      <c r="A104" s="147" t="s">
        <v>155</v>
      </c>
      <c r="B104" s="150">
        <v>23429</v>
      </c>
      <c r="C104" s="151">
        <v>1.7115064456345225E-2</v>
      </c>
      <c r="D104" s="150">
        <v>2272</v>
      </c>
      <c r="E104" s="151">
        <v>1.5367653524346773E-2</v>
      </c>
      <c r="F104" s="150">
        <v>1751</v>
      </c>
      <c r="G104" s="151">
        <v>1.2968737270121541E-2</v>
      </c>
      <c r="H104" s="150">
        <v>7079</v>
      </c>
      <c r="I104" s="151">
        <v>1.3891996059453583E-2</v>
      </c>
      <c r="J104" s="150">
        <v>32259</v>
      </c>
      <c r="K104" s="151">
        <v>1.6021339934104858E-2</v>
      </c>
      <c r="L104" s="94"/>
      <c r="M104" s="123"/>
    </row>
    <row r="105" spans="1:13" x14ac:dyDescent="0.35">
      <c r="A105" s="147" t="s">
        <v>156</v>
      </c>
      <c r="B105" s="150">
        <v>20897</v>
      </c>
      <c r="C105" s="151">
        <v>1.5265419008248161E-2</v>
      </c>
      <c r="D105" s="150">
        <v>2072</v>
      </c>
      <c r="E105" s="151">
        <v>1.4014867122555685E-2</v>
      </c>
      <c r="F105" s="150">
        <v>1342</v>
      </c>
      <c r="G105" s="151">
        <v>9.9394891013724201E-3</v>
      </c>
      <c r="H105" s="150">
        <v>5693</v>
      </c>
      <c r="I105" s="151">
        <v>1.1172077068296263E-2</v>
      </c>
      <c r="J105" s="150">
        <v>27932</v>
      </c>
      <c r="K105" s="151">
        <v>1.3872347780136299E-2</v>
      </c>
      <c r="L105" s="94"/>
      <c r="M105" s="123"/>
    </row>
    <row r="106" spans="1:13" s="124" customFormat="1" ht="28.5" customHeight="1" x14ac:dyDescent="0.35">
      <c r="A106" s="146" t="s">
        <v>16</v>
      </c>
      <c r="B106" s="148">
        <v>12914</v>
      </c>
      <c r="C106" s="149">
        <v>9.4337761914397647E-3</v>
      </c>
      <c r="D106" s="148">
        <v>1851</v>
      </c>
      <c r="E106" s="149">
        <v>1.252003814857653E-2</v>
      </c>
      <c r="F106" s="148">
        <v>989</v>
      </c>
      <c r="G106" s="149">
        <v>7.3250035180755018E-3</v>
      </c>
      <c r="H106" s="148">
        <v>5165</v>
      </c>
      <c r="I106" s="149">
        <v>1.0135917452617283E-2</v>
      </c>
      <c r="J106" s="148">
        <v>19068</v>
      </c>
      <c r="K106" s="149">
        <v>9.4700675738092141E-3</v>
      </c>
      <c r="L106" s="122"/>
      <c r="M106" s="123"/>
    </row>
    <row r="107" spans="1:13" x14ac:dyDescent="0.35">
      <c r="A107" s="147" t="s">
        <v>157</v>
      </c>
      <c r="B107" s="150">
        <v>4842</v>
      </c>
      <c r="C107" s="151">
        <v>3.5371181910292195E-3</v>
      </c>
      <c r="D107" s="150">
        <v>739</v>
      </c>
      <c r="E107" s="151">
        <v>4.9985457546180747E-3</v>
      </c>
      <c r="F107" s="150">
        <v>364</v>
      </c>
      <c r="G107" s="151">
        <v>2.6959568054393149E-3</v>
      </c>
      <c r="H107" s="150">
        <v>1826</v>
      </c>
      <c r="I107" s="151">
        <v>3.5833853375564686E-3</v>
      </c>
      <c r="J107" s="150">
        <v>7032</v>
      </c>
      <c r="K107" s="151">
        <v>3.4924226546584011E-3</v>
      </c>
      <c r="L107" s="94"/>
      <c r="M107" s="123"/>
    </row>
    <row r="108" spans="1:13" x14ac:dyDescent="0.35">
      <c r="A108" s="147" t="s">
        <v>158</v>
      </c>
      <c r="B108" s="150">
        <v>8072</v>
      </c>
      <c r="C108" s="151">
        <v>5.8966580004105457E-3</v>
      </c>
      <c r="D108" s="150">
        <v>1112</v>
      </c>
      <c r="E108" s="151">
        <v>7.5214923939584555E-3</v>
      </c>
      <c r="F108" s="150">
        <v>625</v>
      </c>
      <c r="G108" s="151">
        <v>4.6290467126361865E-3</v>
      </c>
      <c r="H108" s="150">
        <v>3339</v>
      </c>
      <c r="I108" s="151">
        <v>6.5525321150608157E-3</v>
      </c>
      <c r="J108" s="150">
        <v>12036</v>
      </c>
      <c r="K108" s="151">
        <v>5.9776449191508126E-3</v>
      </c>
      <c r="L108" s="94"/>
      <c r="M108" s="123"/>
    </row>
    <row r="109" spans="1:13" s="124" customFormat="1" ht="28.5" customHeight="1" x14ac:dyDescent="0.35">
      <c r="A109" s="146" t="s">
        <v>17</v>
      </c>
      <c r="B109" s="148">
        <v>90041</v>
      </c>
      <c r="C109" s="149">
        <v>6.5775642097988835E-2</v>
      </c>
      <c r="D109" s="148">
        <v>8897</v>
      </c>
      <c r="E109" s="149">
        <v>6.01787030836766E-2</v>
      </c>
      <c r="F109" s="148">
        <v>5463</v>
      </c>
      <c r="G109" s="149">
        <v>4.0461571505810381E-2</v>
      </c>
      <c r="H109" s="148">
        <v>27273</v>
      </c>
      <c r="I109" s="149">
        <v>5.3521176512145441E-2</v>
      </c>
      <c r="J109" s="148">
        <v>122777</v>
      </c>
      <c r="K109" s="149">
        <v>6.0976845317263155E-2</v>
      </c>
      <c r="L109" s="122"/>
      <c r="M109" s="123"/>
    </row>
    <row r="110" spans="1:13" x14ac:dyDescent="0.35">
      <c r="A110" s="147" t="s">
        <v>159</v>
      </c>
      <c r="B110" s="150">
        <v>16076</v>
      </c>
      <c r="C110" s="151">
        <v>1.1743641478518327E-2</v>
      </c>
      <c r="D110" s="150">
        <v>1466</v>
      </c>
      <c r="E110" s="151">
        <v>9.915924325128684E-3</v>
      </c>
      <c r="F110" s="150">
        <v>1051</v>
      </c>
      <c r="G110" s="151">
        <v>7.7842049519690117E-3</v>
      </c>
      <c r="H110" s="150">
        <v>4506</v>
      </c>
      <c r="I110" s="151">
        <v>8.8426803565331037E-3</v>
      </c>
      <c r="J110" s="150">
        <v>21633</v>
      </c>
      <c r="K110" s="151">
        <v>1.0743967475572411E-2</v>
      </c>
      <c r="L110" s="94"/>
      <c r="M110" s="123"/>
    </row>
    <row r="111" spans="1:13" x14ac:dyDescent="0.35">
      <c r="A111" s="147" t="s">
        <v>160</v>
      </c>
      <c r="B111" s="150">
        <v>31674</v>
      </c>
      <c r="C111" s="151">
        <v>2.3138100285555453E-2</v>
      </c>
      <c r="D111" s="150">
        <v>3217</v>
      </c>
      <c r="E111" s="151">
        <v>2.175956927280967E-2</v>
      </c>
      <c r="F111" s="150">
        <v>1922</v>
      </c>
      <c r="G111" s="151">
        <v>1.4235244450698801E-2</v>
      </c>
      <c r="H111" s="150">
        <v>9604</v>
      </c>
      <c r="I111" s="151">
        <v>1.8847115433675971E-2</v>
      </c>
      <c r="J111" s="150">
        <v>43200</v>
      </c>
      <c r="K111" s="151">
        <v>2.1455156240222258E-2</v>
      </c>
      <c r="L111" s="94"/>
      <c r="M111" s="123"/>
    </row>
    <row r="112" spans="1:13" x14ac:dyDescent="0.35">
      <c r="A112" s="147" t="s">
        <v>161</v>
      </c>
      <c r="B112" s="150">
        <v>11158</v>
      </c>
      <c r="C112" s="151">
        <v>8.1510047037389576E-3</v>
      </c>
      <c r="D112" s="150">
        <v>1132</v>
      </c>
      <c r="E112" s="151">
        <v>7.6567710341375649E-3</v>
      </c>
      <c r="F112" s="150">
        <v>509</v>
      </c>
      <c r="G112" s="151">
        <v>3.7698956427709104E-3</v>
      </c>
      <c r="H112" s="150">
        <v>3238</v>
      </c>
      <c r="I112" s="151">
        <v>6.3543273400919198E-3</v>
      </c>
      <c r="J112" s="150">
        <v>14905</v>
      </c>
      <c r="K112" s="151">
        <v>7.4025255500118695E-3</v>
      </c>
      <c r="L112" s="94"/>
      <c r="M112" s="123"/>
    </row>
    <row r="113" spans="1:13" x14ac:dyDescent="0.35">
      <c r="A113" s="147" t="s">
        <v>162</v>
      </c>
      <c r="B113" s="150">
        <v>24819</v>
      </c>
      <c r="C113" s="151">
        <v>1.8130470132828213E-2</v>
      </c>
      <c r="D113" s="150">
        <v>2416</v>
      </c>
      <c r="E113" s="151">
        <v>1.6341659733636358E-2</v>
      </c>
      <c r="F113" s="150">
        <v>1556</v>
      </c>
      <c r="G113" s="151">
        <v>1.1524474695779051E-2</v>
      </c>
      <c r="H113" s="150">
        <v>7844</v>
      </c>
      <c r="I113" s="151">
        <v>1.5393250048079376E-2</v>
      </c>
      <c r="J113" s="150">
        <v>34219</v>
      </c>
      <c r="K113" s="151">
        <v>1.6994768319077903E-2</v>
      </c>
      <c r="L113" s="94"/>
      <c r="M113" s="123"/>
    </row>
    <row r="114" spans="1:13" x14ac:dyDescent="0.35">
      <c r="A114" s="147" t="s">
        <v>163</v>
      </c>
      <c r="B114" s="150">
        <v>6314</v>
      </c>
      <c r="C114" s="151">
        <v>4.6124254973478919E-3</v>
      </c>
      <c r="D114" s="150">
        <v>666</v>
      </c>
      <c r="E114" s="151">
        <v>4.504778717964327E-3</v>
      </c>
      <c r="F114" s="150">
        <v>425</v>
      </c>
      <c r="G114" s="151">
        <v>3.147751764592607E-3</v>
      </c>
      <c r="H114" s="150">
        <v>2081</v>
      </c>
      <c r="I114" s="151">
        <v>4.0838033337650664E-3</v>
      </c>
      <c r="J114" s="150">
        <v>8820</v>
      </c>
      <c r="K114" s="151">
        <v>4.3804277323787116E-3</v>
      </c>
      <c r="L114" s="94"/>
      <c r="M114" s="123"/>
    </row>
    <row r="115" spans="1:13" s="124" customFormat="1" ht="28.5" customHeight="1" x14ac:dyDescent="0.35">
      <c r="A115" s="146" t="s">
        <v>18</v>
      </c>
      <c r="B115" s="148">
        <v>242804</v>
      </c>
      <c r="C115" s="149">
        <v>0.17737018695883078</v>
      </c>
      <c r="D115" s="148">
        <v>20231</v>
      </c>
      <c r="E115" s="149">
        <v>0.13684110847317763</v>
      </c>
      <c r="F115" s="148">
        <v>15592</v>
      </c>
      <c r="G115" s="149">
        <v>0.11548175414947748</v>
      </c>
      <c r="H115" s="148">
        <v>58889</v>
      </c>
      <c r="I115" s="149">
        <v>0.11556515834795339</v>
      </c>
      <c r="J115" s="148">
        <v>317285</v>
      </c>
      <c r="K115" s="149">
        <v>0.15757868628886387</v>
      </c>
      <c r="L115" s="122"/>
      <c r="M115" s="123"/>
    </row>
    <row r="116" spans="1:13" x14ac:dyDescent="0.35">
      <c r="A116" s="147" t="s">
        <v>164</v>
      </c>
      <c r="B116" s="150">
        <v>18302</v>
      </c>
      <c r="C116" s="151">
        <v>1.3369751576252949E-2</v>
      </c>
      <c r="D116" s="150">
        <v>1640</v>
      </c>
      <c r="E116" s="151">
        <v>1.1092848494686931E-2</v>
      </c>
      <c r="F116" s="150">
        <v>1179</v>
      </c>
      <c r="G116" s="151">
        <v>8.7322337187169027E-3</v>
      </c>
      <c r="H116" s="150">
        <v>4355</v>
      </c>
      <c r="I116" s="151">
        <v>8.5463544058370332E-3</v>
      </c>
      <c r="J116" s="150">
        <v>23836</v>
      </c>
      <c r="K116" s="151">
        <v>1.1838081114396708E-2</v>
      </c>
      <c r="L116" s="94"/>
      <c r="M116" s="123"/>
    </row>
    <row r="117" spans="1:13" x14ac:dyDescent="0.35">
      <c r="A117" s="147" t="s">
        <v>165</v>
      </c>
      <c r="B117" s="150">
        <v>12141</v>
      </c>
      <c r="C117" s="151">
        <v>8.8690937540862776E-3</v>
      </c>
      <c r="D117" s="150">
        <v>1094</v>
      </c>
      <c r="E117" s="151">
        <v>7.3997416177972583E-3</v>
      </c>
      <c r="F117" s="150">
        <v>605</v>
      </c>
      <c r="G117" s="151">
        <v>4.4809172178318282E-3</v>
      </c>
      <c r="H117" s="150">
        <v>3035</v>
      </c>
      <c r="I117" s="151">
        <v>5.9559553666395856E-3</v>
      </c>
      <c r="J117" s="150">
        <v>15781</v>
      </c>
      <c r="K117" s="151">
        <v>7.8375884404385983E-3</v>
      </c>
      <c r="L117" s="94"/>
      <c r="M117" s="123"/>
    </row>
    <row r="118" spans="1:13" x14ac:dyDescent="0.35">
      <c r="A118" s="147" t="s">
        <v>166</v>
      </c>
      <c r="B118" s="150">
        <v>59164</v>
      </c>
      <c r="C118" s="151">
        <v>4.3219756434129029E-2</v>
      </c>
      <c r="D118" s="150">
        <v>4823</v>
      </c>
      <c r="E118" s="151">
        <v>3.2622444079192119E-2</v>
      </c>
      <c r="F118" s="150">
        <v>4029</v>
      </c>
      <c r="G118" s="151">
        <v>2.9840686728337912E-2</v>
      </c>
      <c r="H118" s="150">
        <v>14678</v>
      </c>
      <c r="I118" s="151">
        <v>2.8804452346469795E-2</v>
      </c>
      <c r="J118" s="150">
        <v>77871</v>
      </c>
      <c r="K118" s="151">
        <v>3.8674409064406196E-2</v>
      </c>
      <c r="L118" s="94"/>
      <c r="M118" s="123"/>
    </row>
    <row r="119" spans="1:13" x14ac:dyDescent="0.35">
      <c r="A119" s="147" t="s">
        <v>167</v>
      </c>
      <c r="B119" s="150">
        <v>6359</v>
      </c>
      <c r="C119" s="151">
        <v>4.6452983429894276E-3</v>
      </c>
      <c r="D119" s="150">
        <v>510</v>
      </c>
      <c r="E119" s="151">
        <v>3.4496053245672773E-3</v>
      </c>
      <c r="F119" s="150">
        <v>331</v>
      </c>
      <c r="G119" s="151">
        <v>2.4515431390121243E-3</v>
      </c>
      <c r="H119" s="150">
        <v>1411</v>
      </c>
      <c r="I119" s="151">
        <v>2.7689795790209076E-3</v>
      </c>
      <c r="J119" s="150">
        <v>8101</v>
      </c>
      <c r="K119" s="151">
        <v>4.0233384421768641E-3</v>
      </c>
      <c r="L119" s="94"/>
      <c r="M119" s="123"/>
    </row>
    <row r="120" spans="1:13" x14ac:dyDescent="0.35">
      <c r="A120" s="147" t="s">
        <v>168</v>
      </c>
      <c r="B120" s="150">
        <v>25592</v>
      </c>
      <c r="C120" s="151">
        <v>1.86951525701817E-2</v>
      </c>
      <c r="D120" s="150">
        <v>2292</v>
      </c>
      <c r="E120" s="151">
        <v>1.5502932164525883E-2</v>
      </c>
      <c r="F120" s="150">
        <v>1385</v>
      </c>
      <c r="G120" s="151">
        <v>1.0257967515201789E-2</v>
      </c>
      <c r="H120" s="150">
        <v>7344</v>
      </c>
      <c r="I120" s="151">
        <v>1.4412038290807616E-2</v>
      </c>
      <c r="J120" s="150">
        <v>34321</v>
      </c>
      <c r="K120" s="151">
        <v>1.704542632686732E-2</v>
      </c>
      <c r="L120" s="94"/>
      <c r="M120" s="123"/>
    </row>
    <row r="121" spans="1:13" x14ac:dyDescent="0.35">
      <c r="A121" s="147" t="s">
        <v>169</v>
      </c>
      <c r="B121" s="150">
        <v>72173</v>
      </c>
      <c r="C121" s="151">
        <v>5.2722930855256478E-2</v>
      </c>
      <c r="D121" s="150">
        <v>5525</v>
      </c>
      <c r="E121" s="151">
        <v>3.7370724349478836E-2</v>
      </c>
      <c r="F121" s="150">
        <v>4719</v>
      </c>
      <c r="G121" s="151">
        <v>3.4951154299088266E-2</v>
      </c>
      <c r="H121" s="150">
        <v>15926</v>
      </c>
      <c r="I121" s="151">
        <v>3.1253556892620112E-2</v>
      </c>
      <c r="J121" s="150">
        <v>92818</v>
      </c>
      <c r="K121" s="151">
        <v>4.6097793794096058E-2</v>
      </c>
      <c r="L121" s="94"/>
      <c r="M121" s="123"/>
    </row>
    <row r="122" spans="1:13" x14ac:dyDescent="0.35">
      <c r="A122" s="147" t="s">
        <v>170</v>
      </c>
      <c r="B122" s="150">
        <v>9447</v>
      </c>
      <c r="C122" s="151">
        <v>6.9011060616796854E-3</v>
      </c>
      <c r="D122" s="150">
        <v>938</v>
      </c>
      <c r="E122" s="151">
        <v>6.3445682244002086E-3</v>
      </c>
      <c r="F122" s="150">
        <v>835</v>
      </c>
      <c r="G122" s="151">
        <v>6.1844064080819449E-3</v>
      </c>
      <c r="H122" s="150">
        <v>2648</v>
      </c>
      <c r="I122" s="151">
        <v>5.1964974665112424E-3</v>
      </c>
      <c r="J122" s="150">
        <v>12930</v>
      </c>
      <c r="K122" s="151">
        <v>6.4216474580109676E-3</v>
      </c>
      <c r="L122" s="94"/>
      <c r="M122" s="123"/>
    </row>
    <row r="123" spans="1:13" x14ac:dyDescent="0.35">
      <c r="A123" s="147" t="s">
        <v>171</v>
      </c>
      <c r="B123" s="150">
        <v>19244</v>
      </c>
      <c r="C123" s="151">
        <v>1.4057889811682425E-2</v>
      </c>
      <c r="D123" s="150">
        <v>1699</v>
      </c>
      <c r="E123" s="151">
        <v>1.1491920483215302E-2</v>
      </c>
      <c r="F123" s="150">
        <v>1388</v>
      </c>
      <c r="G123" s="151">
        <v>1.0280186939422443E-2</v>
      </c>
      <c r="H123" s="150">
        <v>4849</v>
      </c>
      <c r="I123" s="151">
        <v>9.5157916220215324E-3</v>
      </c>
      <c r="J123" s="150">
        <v>25481</v>
      </c>
      <c r="K123" s="151">
        <v>1.2655065651784802E-2</v>
      </c>
      <c r="L123" s="94"/>
      <c r="M123" s="123"/>
    </row>
    <row r="124" spans="1:13" x14ac:dyDescent="0.35">
      <c r="A124" s="147" t="s">
        <v>172</v>
      </c>
      <c r="B124" s="150">
        <v>20382</v>
      </c>
      <c r="C124" s="151">
        <v>1.4889207552572812E-2</v>
      </c>
      <c r="D124" s="150">
        <v>1710</v>
      </c>
      <c r="E124" s="151">
        <v>1.1566323735313813E-2</v>
      </c>
      <c r="F124" s="150">
        <v>1121</v>
      </c>
      <c r="G124" s="151">
        <v>8.3026581837842648E-3</v>
      </c>
      <c r="H124" s="150">
        <v>4643</v>
      </c>
      <c r="I124" s="151">
        <v>9.111532378025566E-3</v>
      </c>
      <c r="J124" s="150">
        <v>26146</v>
      </c>
      <c r="K124" s="151">
        <v>1.2985335996686369E-2</v>
      </c>
      <c r="L124" s="94"/>
      <c r="M124" s="123"/>
    </row>
    <row r="125" spans="1:13" s="124" customFormat="1" ht="28.5" customHeight="1" x14ac:dyDescent="0.35">
      <c r="A125" s="146" t="s">
        <v>19</v>
      </c>
      <c r="B125" s="148">
        <v>55362</v>
      </c>
      <c r="C125" s="149">
        <v>4.0442366231259741E-2</v>
      </c>
      <c r="D125" s="148">
        <v>5745</v>
      </c>
      <c r="E125" s="149">
        <v>3.8858789391449038E-2</v>
      </c>
      <c r="F125" s="148">
        <v>4474</v>
      </c>
      <c r="G125" s="149">
        <v>3.3136567987734879E-2</v>
      </c>
      <c r="H125" s="148">
        <v>18585</v>
      </c>
      <c r="I125" s="149">
        <v>3.647164101779133E-2</v>
      </c>
      <c r="J125" s="148">
        <v>78421</v>
      </c>
      <c r="K125" s="149">
        <v>3.8947564988760876E-2</v>
      </c>
      <c r="L125" s="122"/>
      <c r="M125" s="123"/>
    </row>
    <row r="126" spans="1:13" x14ac:dyDescent="0.35">
      <c r="A126" s="147" t="s">
        <v>173</v>
      </c>
      <c r="B126" s="150">
        <v>19542</v>
      </c>
      <c r="C126" s="151">
        <v>1.4275581100597482E-2</v>
      </c>
      <c r="D126" s="150">
        <v>2013</v>
      </c>
      <c r="E126" s="151">
        <v>1.3615795134027314E-2</v>
      </c>
      <c r="F126" s="150">
        <v>1574</v>
      </c>
      <c r="G126" s="151">
        <v>1.1657791241102972E-2</v>
      </c>
      <c r="H126" s="150">
        <v>6574</v>
      </c>
      <c r="I126" s="151">
        <v>1.2900972184609104E-2</v>
      </c>
      <c r="J126" s="150">
        <v>27690</v>
      </c>
      <c r="K126" s="151">
        <v>1.375215917342024E-2</v>
      </c>
      <c r="L126" s="94"/>
      <c r="M126" s="123"/>
    </row>
    <row r="127" spans="1:13" x14ac:dyDescent="0.35">
      <c r="A127" s="147" t="s">
        <v>174</v>
      </c>
      <c r="B127" s="150">
        <v>4723</v>
      </c>
      <c r="C127" s="151">
        <v>3.4501877769993815E-3</v>
      </c>
      <c r="D127" s="150">
        <v>548</v>
      </c>
      <c r="E127" s="151">
        <v>3.7066347409075843E-3</v>
      </c>
      <c r="F127" s="150">
        <v>416</v>
      </c>
      <c r="G127" s="151">
        <v>3.081093491930646E-3</v>
      </c>
      <c r="H127" s="150">
        <v>1609</v>
      </c>
      <c r="I127" s="151">
        <v>3.1575394349005249E-3</v>
      </c>
      <c r="J127" s="150">
        <v>6748</v>
      </c>
      <c r="K127" s="151">
        <v>3.3513748682643474E-3</v>
      </c>
      <c r="L127" s="94"/>
      <c r="M127" s="123"/>
    </row>
    <row r="128" spans="1:13" x14ac:dyDescent="0.35">
      <c r="A128" s="147" t="s">
        <v>175</v>
      </c>
      <c r="B128" s="150">
        <v>3189</v>
      </c>
      <c r="C128" s="151">
        <v>2.3295889944634821E-3</v>
      </c>
      <c r="D128" s="150">
        <v>305</v>
      </c>
      <c r="E128" s="151">
        <v>2.0629992627314111E-3</v>
      </c>
      <c r="F128" s="150">
        <v>259</v>
      </c>
      <c r="G128" s="151">
        <v>1.9182769577164357E-3</v>
      </c>
      <c r="H128" s="150">
        <v>1076</v>
      </c>
      <c r="I128" s="151">
        <v>2.1115677016488284E-3</v>
      </c>
      <c r="J128" s="150">
        <v>4524</v>
      </c>
      <c r="K128" s="151">
        <v>2.2468316396010535E-3</v>
      </c>
      <c r="L128" s="94"/>
      <c r="M128" s="123"/>
    </row>
    <row r="129" spans="1:13" x14ac:dyDescent="0.35">
      <c r="A129" s="147" t="s">
        <v>176</v>
      </c>
      <c r="B129" s="150">
        <v>4890</v>
      </c>
      <c r="C129" s="151">
        <v>3.5721825597135239E-3</v>
      </c>
      <c r="D129" s="150">
        <v>553</v>
      </c>
      <c r="E129" s="151">
        <v>3.7404544009523614E-3</v>
      </c>
      <c r="F129" s="150">
        <v>364</v>
      </c>
      <c r="G129" s="151">
        <v>2.6959568054393149E-3</v>
      </c>
      <c r="H129" s="150">
        <v>1657</v>
      </c>
      <c r="I129" s="151">
        <v>3.2517357635986135E-3</v>
      </c>
      <c r="J129" s="150">
        <v>6911</v>
      </c>
      <c r="K129" s="151">
        <v>3.4323283513003713E-3</v>
      </c>
      <c r="L129" s="94"/>
      <c r="M129" s="123"/>
    </row>
    <row r="130" spans="1:13" x14ac:dyDescent="0.35">
      <c r="A130" s="147" t="s">
        <v>177</v>
      </c>
      <c r="B130" s="150">
        <v>1737</v>
      </c>
      <c r="C130" s="151">
        <v>1.2688918417632703E-3</v>
      </c>
      <c r="D130" s="150">
        <v>201</v>
      </c>
      <c r="E130" s="151">
        <v>1.3595503338000446E-3</v>
      </c>
      <c r="F130" s="150">
        <v>84</v>
      </c>
      <c r="G130" s="151">
        <v>6.2214387817830343E-4</v>
      </c>
      <c r="H130" s="150">
        <v>642</v>
      </c>
      <c r="I130" s="151">
        <v>1.2598758963369404E-3</v>
      </c>
      <c r="J130" s="150">
        <v>2463</v>
      </c>
      <c r="K130" s="151">
        <v>1.2232418939737829E-3</v>
      </c>
      <c r="L130" s="94"/>
      <c r="M130" s="123"/>
    </row>
    <row r="131" spans="1:13" x14ac:dyDescent="0.35">
      <c r="A131" s="147" t="s">
        <v>178</v>
      </c>
      <c r="B131" s="150">
        <v>3622</v>
      </c>
      <c r="C131" s="151">
        <v>2.645898820303146E-3</v>
      </c>
      <c r="D131" s="150">
        <v>433</v>
      </c>
      <c r="E131" s="151">
        <v>2.928782559877708E-3</v>
      </c>
      <c r="F131" s="150">
        <v>421</v>
      </c>
      <c r="G131" s="151">
        <v>3.1181258656317354E-3</v>
      </c>
      <c r="H131" s="150">
        <v>1446</v>
      </c>
      <c r="I131" s="151">
        <v>2.8376644020299308E-3</v>
      </c>
      <c r="J131" s="150">
        <v>5489</v>
      </c>
      <c r="K131" s="151">
        <v>2.726096125059722E-3</v>
      </c>
      <c r="L131" s="94"/>
      <c r="M131" s="123"/>
    </row>
    <row r="132" spans="1:13" x14ac:dyDescent="0.35">
      <c r="A132" s="147" t="s">
        <v>179</v>
      </c>
      <c r="B132" s="150">
        <v>4925</v>
      </c>
      <c r="C132" s="151">
        <v>3.5977503285458297E-3</v>
      </c>
      <c r="D132" s="150">
        <v>521</v>
      </c>
      <c r="E132" s="151">
        <v>3.5240085766657875E-3</v>
      </c>
      <c r="F132" s="150">
        <v>492</v>
      </c>
      <c r="G132" s="151">
        <v>3.6439855721872062E-3</v>
      </c>
      <c r="H132" s="150">
        <v>1872</v>
      </c>
      <c r="I132" s="151">
        <v>3.6736568192254709E-3</v>
      </c>
      <c r="J132" s="150">
        <v>7289</v>
      </c>
      <c r="K132" s="151">
        <v>3.6200609684023158E-3</v>
      </c>
      <c r="L132" s="94"/>
      <c r="M132" s="123"/>
    </row>
    <row r="133" spans="1:13" x14ac:dyDescent="0.35">
      <c r="A133" s="147" t="s">
        <v>180</v>
      </c>
      <c r="B133" s="150">
        <v>12734</v>
      </c>
      <c r="C133" s="151">
        <v>9.3022848088736235E-3</v>
      </c>
      <c r="D133" s="150">
        <v>1171</v>
      </c>
      <c r="E133" s="151">
        <v>7.9205643824868267E-3</v>
      </c>
      <c r="F133" s="150">
        <v>864</v>
      </c>
      <c r="G133" s="151">
        <v>6.3991941755482647E-3</v>
      </c>
      <c r="H133" s="150">
        <v>3709</v>
      </c>
      <c r="I133" s="151">
        <v>7.2786288154419185E-3</v>
      </c>
      <c r="J133" s="150">
        <v>17307</v>
      </c>
      <c r="K133" s="151">
        <v>8.5954719687390425E-3</v>
      </c>
      <c r="L133" s="94"/>
      <c r="M133" s="123"/>
    </row>
    <row r="134" spans="1:13" s="124" customFormat="1" ht="28.5" customHeight="1" thickBot="1" x14ac:dyDescent="0.4">
      <c r="A134" s="163" t="s">
        <v>47</v>
      </c>
      <c r="B134" s="164">
        <v>1368911</v>
      </c>
      <c r="C134" s="165">
        <v>1</v>
      </c>
      <c r="D134" s="164">
        <v>147843</v>
      </c>
      <c r="E134" s="165">
        <v>1</v>
      </c>
      <c r="F134" s="164">
        <v>135017</v>
      </c>
      <c r="G134" s="165">
        <v>1</v>
      </c>
      <c r="H134" s="164">
        <v>509574</v>
      </c>
      <c r="I134" s="165">
        <v>1</v>
      </c>
      <c r="J134" s="164">
        <v>2013502</v>
      </c>
      <c r="K134" s="165">
        <v>1</v>
      </c>
      <c r="L134" s="122"/>
      <c r="M134" s="123"/>
    </row>
    <row r="135" spans="1:13" ht="15" thickTop="1" x14ac:dyDescent="0.35">
      <c r="E135" s="125"/>
      <c r="G135" s="125"/>
      <c r="I135" s="125"/>
      <c r="J135" s="94"/>
      <c r="K135" s="125"/>
      <c r="L135" s="94"/>
    </row>
    <row r="136" spans="1:13" x14ac:dyDescent="0.35">
      <c r="E136" s="125"/>
      <c r="G136" s="125"/>
      <c r="I136" s="125"/>
      <c r="J136" s="94"/>
      <c r="K136" s="125"/>
      <c r="L136" s="94"/>
    </row>
    <row r="137" spans="1:13" x14ac:dyDescent="0.35">
      <c r="E137" s="125"/>
      <c r="G137" s="125"/>
      <c r="I137" s="125"/>
      <c r="J137" s="94"/>
      <c r="K137" s="125"/>
      <c r="L137" s="94"/>
    </row>
    <row r="138" spans="1:13" x14ac:dyDescent="0.35">
      <c r="E138" s="125"/>
      <c r="G138" s="125"/>
      <c r="I138" s="125"/>
      <c r="J138" s="94"/>
      <c r="K138" s="125"/>
      <c r="L138" s="94"/>
    </row>
    <row r="139" spans="1:13" x14ac:dyDescent="0.35">
      <c r="E139" s="125"/>
      <c r="G139" s="125"/>
      <c r="I139" s="125"/>
      <c r="J139" s="94"/>
      <c r="K139" s="125"/>
      <c r="L139" s="94"/>
    </row>
    <row r="140" spans="1:13" x14ac:dyDescent="0.35">
      <c r="E140" s="125"/>
      <c r="G140" s="125"/>
      <c r="I140" s="125"/>
      <c r="J140" s="94"/>
      <c r="K140" s="125"/>
      <c r="L140" s="94"/>
    </row>
    <row r="141" spans="1:13" x14ac:dyDescent="0.35">
      <c r="E141" s="125"/>
      <c r="G141" s="125"/>
      <c r="I141" s="125"/>
      <c r="J141" s="94"/>
      <c r="K141" s="125"/>
      <c r="L141" s="94"/>
    </row>
    <row r="142" spans="1:13" x14ac:dyDescent="0.35">
      <c r="E142" s="125"/>
      <c r="G142" s="125"/>
      <c r="I142" s="125"/>
      <c r="J142" s="94"/>
      <c r="K142" s="125"/>
      <c r="L142" s="94"/>
    </row>
    <row r="143" spans="1:13" x14ac:dyDescent="0.35">
      <c r="E143" s="125"/>
      <c r="G143" s="125"/>
      <c r="I143" s="125"/>
      <c r="J143" s="94"/>
      <c r="K143" s="125"/>
      <c r="L143" s="94"/>
    </row>
    <row r="144" spans="1:13" x14ac:dyDescent="0.35">
      <c r="E144" s="125"/>
      <c r="G144" s="125"/>
      <c r="I144" s="125"/>
      <c r="J144" s="94"/>
      <c r="K144" s="125"/>
      <c r="L144" s="94"/>
    </row>
    <row r="145" spans="5:12" x14ac:dyDescent="0.35">
      <c r="E145" s="125"/>
      <c r="G145" s="125"/>
      <c r="I145" s="125"/>
      <c r="J145" s="94"/>
      <c r="K145" s="125"/>
      <c r="L145" s="94"/>
    </row>
    <row r="146" spans="5:12" x14ac:dyDescent="0.35">
      <c r="E146" s="125"/>
      <c r="G146" s="125"/>
      <c r="I146" s="125"/>
      <c r="J146" s="94"/>
      <c r="K146" s="125"/>
      <c r="L146" s="94"/>
    </row>
    <row r="147" spans="5:12" x14ac:dyDescent="0.35">
      <c r="E147" s="125"/>
      <c r="G147" s="125"/>
      <c r="I147" s="125"/>
      <c r="J147" s="94"/>
      <c r="K147" s="125"/>
      <c r="L147" s="94"/>
    </row>
    <row r="148" spans="5:12" x14ac:dyDescent="0.35">
      <c r="E148" s="125"/>
      <c r="G148" s="125"/>
      <c r="I148" s="125"/>
      <c r="J148" s="94"/>
      <c r="K148" s="125"/>
      <c r="L148" s="94"/>
    </row>
    <row r="149" spans="5:12" x14ac:dyDescent="0.35">
      <c r="E149" s="125"/>
      <c r="G149" s="125"/>
      <c r="I149" s="125"/>
      <c r="J149" s="94"/>
      <c r="K149" s="125"/>
      <c r="L149" s="94"/>
    </row>
    <row r="150" spans="5:12" x14ac:dyDescent="0.35">
      <c r="E150" s="125"/>
      <c r="G150" s="125"/>
      <c r="I150" s="125"/>
      <c r="J150" s="94"/>
      <c r="K150" s="125"/>
      <c r="L150" s="94"/>
    </row>
    <row r="151" spans="5:12" x14ac:dyDescent="0.35">
      <c r="E151" s="125"/>
      <c r="G151" s="125"/>
      <c r="I151" s="125"/>
      <c r="J151" s="94"/>
      <c r="K151" s="125"/>
      <c r="L151" s="94"/>
    </row>
    <row r="152" spans="5:12" x14ac:dyDescent="0.35">
      <c r="I152" s="94"/>
      <c r="J152" s="94"/>
      <c r="K152" s="94"/>
      <c r="L152" s="94"/>
    </row>
    <row r="153" spans="5:12" x14ac:dyDescent="0.35">
      <c r="I153" s="94"/>
      <c r="J153" s="94"/>
      <c r="K153" s="94"/>
      <c r="L153" s="94"/>
    </row>
    <row r="154" spans="5:12" x14ac:dyDescent="0.35">
      <c r="I154" s="94"/>
      <c r="J154" s="94"/>
      <c r="K154" s="94"/>
      <c r="L154" s="94"/>
    </row>
    <row r="155" spans="5:12" x14ac:dyDescent="0.35">
      <c r="I155" s="94"/>
      <c r="J155" s="94"/>
      <c r="K155" s="94"/>
      <c r="L155" s="94"/>
    </row>
    <row r="156" spans="5:12" x14ac:dyDescent="0.35">
      <c r="I156" s="94"/>
      <c r="J156" s="94"/>
      <c r="K156" s="94"/>
      <c r="L156" s="94"/>
    </row>
    <row r="157" spans="5:12" x14ac:dyDescent="0.35">
      <c r="I157" s="94"/>
      <c r="J157" s="94"/>
      <c r="K157" s="94"/>
      <c r="L157" s="94"/>
    </row>
    <row r="158" spans="5:12" x14ac:dyDescent="0.35">
      <c r="I158" s="94"/>
      <c r="J158" s="94"/>
      <c r="K158" s="94"/>
      <c r="L158" s="94"/>
    </row>
    <row r="159" spans="5:12" x14ac:dyDescent="0.35">
      <c r="I159" s="94"/>
      <c r="J159" s="94"/>
      <c r="K159" s="94"/>
      <c r="L159" s="94"/>
    </row>
    <row r="160" spans="5:12" x14ac:dyDescent="0.35">
      <c r="I160" s="94"/>
      <c r="J160" s="94"/>
      <c r="K160" s="94"/>
      <c r="L160" s="94"/>
    </row>
    <row r="161" spans="9:12" x14ac:dyDescent="0.35">
      <c r="I161" s="94"/>
      <c r="J161" s="94"/>
      <c r="K161" s="94"/>
      <c r="L161" s="94"/>
    </row>
    <row r="162" spans="9:12" x14ac:dyDescent="0.35">
      <c r="I162" s="94"/>
      <c r="J162" s="94"/>
      <c r="K162" s="94"/>
      <c r="L162" s="94"/>
    </row>
    <row r="163" spans="9:12" x14ac:dyDescent="0.35">
      <c r="I163" s="94"/>
      <c r="J163" s="94"/>
      <c r="K163" s="94"/>
      <c r="L163" s="94"/>
    </row>
    <row r="164" spans="9:12" x14ac:dyDescent="0.35">
      <c r="I164" s="94"/>
      <c r="J164" s="94"/>
      <c r="K164" s="94"/>
      <c r="L164" s="94"/>
    </row>
    <row r="165" spans="9:12" x14ac:dyDescent="0.35">
      <c r="I165" s="94"/>
      <c r="J165" s="94"/>
      <c r="K165" s="94"/>
      <c r="L165" s="94"/>
    </row>
    <row r="166" spans="9:12" x14ac:dyDescent="0.35">
      <c r="I166" s="94"/>
      <c r="J166" s="94"/>
      <c r="K166" s="94"/>
      <c r="L166" s="94"/>
    </row>
    <row r="167" spans="9:12" x14ac:dyDescent="0.35">
      <c r="I167" s="94"/>
      <c r="J167" s="94"/>
      <c r="K167" s="94"/>
      <c r="L167" s="94"/>
    </row>
    <row r="168" spans="9:12" x14ac:dyDescent="0.35">
      <c r="I168" s="94"/>
      <c r="J168" s="94"/>
      <c r="K168" s="94"/>
      <c r="L168" s="94"/>
    </row>
    <row r="169" spans="9:12" x14ac:dyDescent="0.35">
      <c r="I169" s="94"/>
      <c r="J169" s="94"/>
      <c r="K169" s="94"/>
      <c r="L169" s="94"/>
    </row>
    <row r="170" spans="9:12" x14ac:dyDescent="0.35">
      <c r="I170" s="94"/>
      <c r="J170" s="94"/>
      <c r="K170" s="94"/>
      <c r="L170" s="94"/>
    </row>
    <row r="171" spans="9:12" x14ac:dyDescent="0.35">
      <c r="I171" s="94"/>
      <c r="J171" s="94"/>
      <c r="K171" s="94"/>
      <c r="L171" s="94"/>
    </row>
    <row r="172" spans="9:12" x14ac:dyDescent="0.35">
      <c r="I172" s="94"/>
      <c r="J172" s="94"/>
      <c r="K172" s="94"/>
      <c r="L172" s="94"/>
    </row>
    <row r="173" spans="9:12" x14ac:dyDescent="0.35">
      <c r="I173" s="94"/>
      <c r="J173" s="94"/>
      <c r="K173" s="94"/>
      <c r="L173" s="94"/>
    </row>
    <row r="174" spans="9:12" x14ac:dyDescent="0.35">
      <c r="I174" s="94"/>
      <c r="J174" s="94"/>
      <c r="K174" s="94"/>
      <c r="L174" s="94"/>
    </row>
    <row r="175" spans="9:12" x14ac:dyDescent="0.35">
      <c r="I175" s="94"/>
      <c r="J175" s="94"/>
      <c r="K175" s="94"/>
      <c r="L175" s="94"/>
    </row>
    <row r="176" spans="9:12" x14ac:dyDescent="0.35">
      <c r="I176" s="94"/>
      <c r="J176" s="94"/>
      <c r="K176" s="94"/>
      <c r="L176" s="94"/>
    </row>
    <row r="177" spans="9:12" x14ac:dyDescent="0.35">
      <c r="I177" s="94"/>
      <c r="J177" s="94"/>
      <c r="K177" s="94"/>
      <c r="L177" s="94"/>
    </row>
    <row r="178" spans="9:12" x14ac:dyDescent="0.35">
      <c r="I178" s="94"/>
      <c r="J178" s="94"/>
      <c r="K178" s="94"/>
      <c r="L178" s="94"/>
    </row>
    <row r="179" spans="9:12" x14ac:dyDescent="0.35">
      <c r="I179" s="94"/>
      <c r="J179" s="94"/>
      <c r="K179" s="94"/>
      <c r="L179" s="94"/>
    </row>
    <row r="180" spans="9:12" x14ac:dyDescent="0.35">
      <c r="I180" s="94"/>
      <c r="J180" s="94"/>
      <c r="K180" s="94"/>
      <c r="L180" s="94"/>
    </row>
    <row r="181" spans="9:12" x14ac:dyDescent="0.35">
      <c r="I181" s="94"/>
      <c r="J181" s="94"/>
      <c r="K181" s="94"/>
      <c r="L181" s="94"/>
    </row>
    <row r="182" spans="9:12" x14ac:dyDescent="0.35">
      <c r="I182" s="94"/>
      <c r="J182" s="94"/>
      <c r="K182" s="94"/>
      <c r="L182" s="94"/>
    </row>
    <row r="183" spans="9:12" x14ac:dyDescent="0.35">
      <c r="I183" s="94"/>
      <c r="J183" s="94"/>
      <c r="K183" s="94"/>
      <c r="L183" s="94"/>
    </row>
    <row r="184" spans="9:12" x14ac:dyDescent="0.35">
      <c r="I184" s="94"/>
      <c r="J184" s="94"/>
      <c r="K184" s="94"/>
      <c r="L184" s="94"/>
    </row>
    <row r="185" spans="9:12" x14ac:dyDescent="0.35">
      <c r="I185" s="94"/>
      <c r="J185" s="94"/>
      <c r="K185" s="94"/>
      <c r="L185" s="94"/>
    </row>
    <row r="186" spans="9:12" x14ac:dyDescent="0.35">
      <c r="I186" s="94"/>
      <c r="J186" s="94"/>
      <c r="K186" s="94"/>
      <c r="L186" s="94"/>
    </row>
    <row r="187" spans="9:12" x14ac:dyDescent="0.35">
      <c r="I187" s="94"/>
      <c r="J187" s="94"/>
      <c r="K187" s="94"/>
      <c r="L187" s="94"/>
    </row>
    <row r="188" spans="9:12" x14ac:dyDescent="0.35">
      <c r="I188" s="94"/>
      <c r="J188" s="94"/>
      <c r="K188" s="94"/>
      <c r="L188" s="94"/>
    </row>
    <row r="189" spans="9:12" x14ac:dyDescent="0.35">
      <c r="I189" s="94"/>
      <c r="J189" s="94"/>
      <c r="K189" s="94"/>
      <c r="L189" s="94"/>
    </row>
    <row r="190" spans="9:12" x14ac:dyDescent="0.35">
      <c r="I190" s="94"/>
      <c r="J190" s="94"/>
      <c r="K190" s="94"/>
      <c r="L190" s="94"/>
    </row>
    <row r="191" spans="9:12" x14ac:dyDescent="0.35">
      <c r="I191" s="94"/>
      <c r="J191" s="94"/>
      <c r="K191" s="94"/>
      <c r="L191" s="94"/>
    </row>
    <row r="192" spans="9:12" x14ac:dyDescent="0.35">
      <c r="I192" s="94"/>
      <c r="J192" s="94"/>
      <c r="K192" s="94"/>
      <c r="L192" s="94"/>
    </row>
    <row r="193" spans="9:12" x14ac:dyDescent="0.35">
      <c r="I193" s="94"/>
      <c r="J193" s="94"/>
      <c r="K193" s="94"/>
      <c r="L193" s="94"/>
    </row>
    <row r="194" spans="9:12" x14ac:dyDescent="0.35">
      <c r="I194" s="94"/>
      <c r="J194" s="94"/>
      <c r="K194" s="94"/>
      <c r="L194" s="94"/>
    </row>
    <row r="195" spans="9:12" x14ac:dyDescent="0.35">
      <c r="I195" s="94"/>
      <c r="J195" s="94"/>
      <c r="K195" s="94"/>
      <c r="L195" s="94"/>
    </row>
    <row r="196" spans="9:12" x14ac:dyDescent="0.35">
      <c r="I196" s="94"/>
      <c r="J196" s="94"/>
      <c r="K196" s="94"/>
      <c r="L196" s="94"/>
    </row>
    <row r="197" spans="9:12" x14ac:dyDescent="0.35">
      <c r="I197" s="94"/>
      <c r="J197" s="94"/>
      <c r="K197" s="94"/>
      <c r="L197" s="94"/>
    </row>
    <row r="198" spans="9:12" x14ac:dyDescent="0.35">
      <c r="I198" s="94"/>
      <c r="J198" s="94"/>
      <c r="K198" s="94"/>
      <c r="L198" s="94"/>
    </row>
    <row r="199" spans="9:12" x14ac:dyDescent="0.35">
      <c r="I199" s="94"/>
      <c r="J199" s="94"/>
      <c r="K199" s="94"/>
      <c r="L199" s="94"/>
    </row>
    <row r="200" spans="9:12" x14ac:dyDescent="0.35">
      <c r="I200" s="94"/>
      <c r="J200" s="94"/>
      <c r="K200" s="94"/>
      <c r="L200" s="94"/>
    </row>
    <row r="201" spans="9:12" x14ac:dyDescent="0.35">
      <c r="I201" s="94"/>
      <c r="J201" s="94"/>
      <c r="K201" s="94"/>
      <c r="L201" s="94"/>
    </row>
    <row r="202" spans="9:12" x14ac:dyDescent="0.35">
      <c r="I202" s="94"/>
      <c r="J202" s="94"/>
      <c r="K202" s="94"/>
      <c r="L202" s="94"/>
    </row>
    <row r="203" spans="9:12" x14ac:dyDescent="0.35">
      <c r="I203" s="94"/>
      <c r="J203" s="94"/>
      <c r="K203" s="94"/>
      <c r="L203" s="94"/>
    </row>
    <row r="204" spans="9:12" x14ac:dyDescent="0.35">
      <c r="I204" s="94"/>
      <c r="J204" s="94"/>
      <c r="K204" s="94"/>
      <c r="L204" s="94"/>
    </row>
    <row r="205" spans="9:12" x14ac:dyDescent="0.35">
      <c r="I205" s="94"/>
      <c r="J205" s="94"/>
      <c r="K205" s="94"/>
      <c r="L205" s="94"/>
    </row>
    <row r="206" spans="9:12" x14ac:dyDescent="0.35">
      <c r="I206" s="94"/>
      <c r="J206" s="94"/>
      <c r="K206" s="94"/>
      <c r="L206" s="94"/>
    </row>
    <row r="207" spans="9:12" x14ac:dyDescent="0.35">
      <c r="I207" s="94"/>
      <c r="J207" s="94"/>
      <c r="K207" s="94"/>
      <c r="L207" s="94"/>
    </row>
    <row r="208" spans="9:12" x14ac:dyDescent="0.35">
      <c r="I208" s="94"/>
      <c r="J208" s="94"/>
      <c r="K208" s="94"/>
      <c r="L208" s="94"/>
    </row>
    <row r="209" spans="9:12" x14ac:dyDescent="0.35">
      <c r="I209" s="94"/>
      <c r="J209" s="94"/>
      <c r="K209" s="94"/>
      <c r="L209" s="94"/>
    </row>
    <row r="210" spans="9:12" x14ac:dyDescent="0.35">
      <c r="I210" s="94"/>
      <c r="J210" s="94"/>
      <c r="K210" s="94"/>
      <c r="L210" s="94"/>
    </row>
    <row r="211" spans="9:12" x14ac:dyDescent="0.35">
      <c r="I211" s="94"/>
      <c r="J211" s="94"/>
      <c r="K211" s="94"/>
      <c r="L211" s="94"/>
    </row>
    <row r="212" spans="9:12" x14ac:dyDescent="0.35">
      <c r="I212" s="94"/>
      <c r="J212" s="94"/>
      <c r="K212" s="94"/>
      <c r="L212" s="94"/>
    </row>
    <row r="213" spans="9:12" x14ac:dyDescent="0.35">
      <c r="I213" s="94"/>
      <c r="J213" s="94"/>
      <c r="K213" s="94"/>
      <c r="L213" s="94"/>
    </row>
    <row r="214" spans="9:12" x14ac:dyDescent="0.35">
      <c r="I214" s="94"/>
      <c r="J214" s="94"/>
      <c r="K214" s="94"/>
      <c r="L214" s="94"/>
    </row>
    <row r="215" spans="9:12" x14ac:dyDescent="0.35">
      <c r="I215" s="94"/>
      <c r="J215" s="94"/>
      <c r="K215" s="94"/>
      <c r="L215" s="94"/>
    </row>
    <row r="216" spans="9:12" x14ac:dyDescent="0.35">
      <c r="I216" s="94"/>
      <c r="J216" s="94"/>
      <c r="K216" s="94"/>
      <c r="L216" s="94"/>
    </row>
    <row r="217" spans="9:12" x14ac:dyDescent="0.35">
      <c r="I217" s="94"/>
      <c r="J217" s="94"/>
      <c r="K217" s="94"/>
      <c r="L217" s="94"/>
    </row>
    <row r="218" spans="9:12" x14ac:dyDescent="0.35">
      <c r="I218" s="94"/>
      <c r="J218" s="94"/>
      <c r="K218" s="94"/>
      <c r="L218" s="94"/>
    </row>
    <row r="219" spans="9:12" x14ac:dyDescent="0.35">
      <c r="I219" s="94"/>
      <c r="J219" s="94"/>
      <c r="K219" s="94"/>
      <c r="L219" s="94"/>
    </row>
    <row r="220" spans="9:12" x14ac:dyDescent="0.35">
      <c r="I220" s="94"/>
      <c r="J220" s="94"/>
      <c r="K220" s="94"/>
      <c r="L220" s="94"/>
    </row>
    <row r="221" spans="9:12" x14ac:dyDescent="0.35">
      <c r="I221" s="94"/>
      <c r="J221" s="94"/>
      <c r="K221" s="94"/>
      <c r="L221" s="94"/>
    </row>
    <row r="222" spans="9:12" x14ac:dyDescent="0.35">
      <c r="I222" s="94"/>
      <c r="J222" s="94"/>
      <c r="K222" s="94"/>
      <c r="L222" s="94"/>
    </row>
    <row r="223" spans="9:12" x14ac:dyDescent="0.35">
      <c r="I223" s="94"/>
      <c r="J223" s="94"/>
      <c r="K223" s="94"/>
      <c r="L223" s="94"/>
    </row>
    <row r="224" spans="9:12" x14ac:dyDescent="0.35">
      <c r="I224" s="94"/>
      <c r="J224" s="94"/>
      <c r="K224" s="94"/>
      <c r="L224" s="94"/>
    </row>
    <row r="225" spans="9:12" x14ac:dyDescent="0.35">
      <c r="I225" s="94"/>
      <c r="J225" s="94"/>
      <c r="K225" s="94"/>
      <c r="L225" s="94"/>
    </row>
    <row r="226" spans="9:12" x14ac:dyDescent="0.35">
      <c r="I226" s="94"/>
      <c r="J226" s="94"/>
      <c r="K226" s="94"/>
      <c r="L226" s="94"/>
    </row>
    <row r="227" spans="9:12" x14ac:dyDescent="0.35">
      <c r="I227" s="94"/>
      <c r="J227" s="94"/>
      <c r="K227" s="94"/>
      <c r="L227" s="94"/>
    </row>
    <row r="228" spans="9:12" x14ac:dyDescent="0.35">
      <c r="I228" s="94"/>
      <c r="J228" s="94"/>
      <c r="K228" s="94"/>
      <c r="L228" s="94"/>
    </row>
    <row r="229" spans="9:12" x14ac:dyDescent="0.35">
      <c r="I229" s="94"/>
      <c r="J229" s="94"/>
      <c r="K229" s="94"/>
      <c r="L229" s="94"/>
    </row>
    <row r="230" spans="9:12" x14ac:dyDescent="0.35">
      <c r="I230" s="94"/>
      <c r="J230" s="94"/>
      <c r="K230" s="94"/>
      <c r="L230" s="94"/>
    </row>
    <row r="231" spans="9:12" x14ac:dyDescent="0.35">
      <c r="I231" s="94"/>
      <c r="J231" s="94"/>
      <c r="K231" s="94"/>
      <c r="L231" s="94"/>
    </row>
    <row r="232" spans="9:12" x14ac:dyDescent="0.35">
      <c r="I232" s="94"/>
      <c r="J232" s="94"/>
      <c r="K232" s="94"/>
      <c r="L232" s="94"/>
    </row>
    <row r="233" spans="9:12" x14ac:dyDescent="0.35">
      <c r="I233" s="94"/>
      <c r="J233" s="94"/>
      <c r="K233" s="94"/>
      <c r="L233" s="94"/>
    </row>
    <row r="234" spans="9:12" x14ac:dyDescent="0.35">
      <c r="I234" s="94"/>
      <c r="J234" s="94"/>
      <c r="K234" s="94"/>
      <c r="L234" s="94"/>
    </row>
    <row r="235" spans="9:12" x14ac:dyDescent="0.35">
      <c r="I235" s="94"/>
      <c r="J235" s="94"/>
      <c r="K235" s="94"/>
      <c r="L235" s="94"/>
    </row>
    <row r="236" spans="9:12" x14ac:dyDescent="0.35">
      <c r="I236" s="94"/>
      <c r="J236" s="94"/>
      <c r="K236" s="94"/>
      <c r="L236" s="94"/>
    </row>
    <row r="237" spans="9:12" x14ac:dyDescent="0.35">
      <c r="I237" s="94"/>
      <c r="J237" s="94"/>
      <c r="K237" s="94"/>
      <c r="L237" s="94"/>
    </row>
    <row r="238" spans="9:12" x14ac:dyDescent="0.35">
      <c r="I238" s="94"/>
      <c r="J238" s="94"/>
      <c r="K238" s="94"/>
      <c r="L238" s="94"/>
    </row>
    <row r="239" spans="9:12" x14ac:dyDescent="0.35">
      <c r="I239" s="94"/>
      <c r="J239" s="94"/>
      <c r="K239" s="94"/>
      <c r="L239" s="94"/>
    </row>
    <row r="240" spans="9:12" x14ac:dyDescent="0.35">
      <c r="I240" s="94"/>
      <c r="J240" s="94"/>
      <c r="K240" s="94"/>
      <c r="L240" s="94"/>
    </row>
    <row r="241" spans="9:12" x14ac:dyDescent="0.35">
      <c r="I241" s="94"/>
      <c r="J241" s="94"/>
      <c r="K241" s="94"/>
      <c r="L241" s="94"/>
    </row>
    <row r="242" spans="9:12" x14ac:dyDescent="0.35">
      <c r="I242" s="94"/>
      <c r="J242" s="94"/>
      <c r="K242" s="94"/>
      <c r="L242" s="94"/>
    </row>
    <row r="243" spans="9:12" x14ac:dyDescent="0.35">
      <c r="I243" s="94"/>
      <c r="J243" s="94"/>
      <c r="K243" s="94"/>
      <c r="L243" s="94"/>
    </row>
    <row r="244" spans="9:12" x14ac:dyDescent="0.35">
      <c r="I244" s="94"/>
      <c r="J244" s="94"/>
      <c r="K244" s="94"/>
      <c r="L244" s="94"/>
    </row>
    <row r="245" spans="9:12" x14ac:dyDescent="0.35">
      <c r="I245" s="94"/>
      <c r="J245" s="94"/>
      <c r="K245" s="94"/>
      <c r="L245" s="94"/>
    </row>
    <row r="246" spans="9:12" x14ac:dyDescent="0.35">
      <c r="I246" s="94"/>
      <c r="J246" s="94"/>
      <c r="K246" s="94"/>
      <c r="L246" s="94"/>
    </row>
    <row r="247" spans="9:12" x14ac:dyDescent="0.35">
      <c r="I247" s="94"/>
      <c r="J247" s="94"/>
      <c r="K247" s="94"/>
      <c r="L247" s="94"/>
    </row>
    <row r="248" spans="9:12" x14ac:dyDescent="0.35">
      <c r="I248" s="94"/>
      <c r="J248" s="94"/>
      <c r="K248" s="94"/>
      <c r="L248" s="94"/>
    </row>
    <row r="249" spans="9:12" x14ac:dyDescent="0.35">
      <c r="I249" s="94"/>
      <c r="J249" s="94"/>
      <c r="K249" s="94"/>
      <c r="L249" s="94"/>
    </row>
    <row r="250" spans="9:12" x14ac:dyDescent="0.35">
      <c r="I250" s="94"/>
      <c r="J250" s="94"/>
      <c r="K250" s="94"/>
      <c r="L250" s="94"/>
    </row>
    <row r="251" spans="9:12" x14ac:dyDescent="0.35">
      <c r="I251" s="94"/>
      <c r="J251" s="94"/>
      <c r="K251" s="94"/>
      <c r="L251" s="94"/>
    </row>
    <row r="252" spans="9:12" x14ac:dyDescent="0.35">
      <c r="I252" s="94"/>
      <c r="J252" s="94"/>
      <c r="K252" s="94"/>
      <c r="L252" s="94"/>
    </row>
  </sheetData>
  <mergeCells count="7">
    <mergeCell ref="A1:K1"/>
    <mergeCell ref="A2:A3"/>
    <mergeCell ref="B2:C2"/>
    <mergeCell ref="D2:E2"/>
    <mergeCell ref="F2:G2"/>
    <mergeCell ref="H2:I2"/>
    <mergeCell ref="J2:K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pageSetUpPr fitToPage="1"/>
  </sheetPr>
  <dimension ref="A1:J47"/>
  <sheetViews>
    <sheetView zoomScale="99" zoomScaleNormal="99" zoomScaleSheetLayoutView="100" workbookViewId="0">
      <selection sqref="A1:J1"/>
    </sheetView>
  </sheetViews>
  <sheetFormatPr defaultColWidth="9.1796875" defaultRowHeight="10" x14ac:dyDescent="0.35"/>
  <cols>
    <col min="1" max="1" width="35.54296875" style="74" customWidth="1"/>
    <col min="2" max="2" width="13.81640625" style="74" bestFit="1" customWidth="1"/>
    <col min="3" max="3" width="14.453125" style="74" bestFit="1" customWidth="1"/>
    <col min="4" max="4" width="11" style="74" bestFit="1" customWidth="1"/>
    <col min="5" max="6" width="12.26953125" style="74" bestFit="1" customWidth="1"/>
    <col min="7" max="7" width="11" style="74" bestFit="1" customWidth="1"/>
    <col min="8" max="9" width="14.453125" style="74" bestFit="1" customWidth="1"/>
    <col min="10" max="10" width="11" style="74" bestFit="1" customWidth="1"/>
    <col min="11" max="16384" width="9.1796875" style="74"/>
  </cols>
  <sheetData>
    <row r="1" spans="1:10" ht="37" customHeight="1" thickBot="1" x14ac:dyDescent="0.4">
      <c r="A1" s="225" t="s">
        <v>222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33" customHeight="1" thickTop="1" x14ac:dyDescent="0.35">
      <c r="A2" s="226" t="s">
        <v>187</v>
      </c>
      <c r="B2" s="228" t="s">
        <v>39</v>
      </c>
      <c r="C2" s="228"/>
      <c r="D2" s="228"/>
      <c r="E2" s="229" t="s">
        <v>40</v>
      </c>
      <c r="F2" s="229"/>
      <c r="G2" s="229"/>
      <c r="H2" s="230" t="s">
        <v>21</v>
      </c>
      <c r="I2" s="230"/>
      <c r="J2" s="230"/>
    </row>
    <row r="3" spans="1:10" ht="48.75" customHeight="1" thickBot="1" x14ac:dyDescent="0.4">
      <c r="A3" s="227"/>
      <c r="B3" s="77" t="s">
        <v>58</v>
      </c>
      <c r="C3" s="77" t="s">
        <v>31</v>
      </c>
      <c r="D3" s="77" t="s">
        <v>59</v>
      </c>
      <c r="E3" s="77" t="s">
        <v>58</v>
      </c>
      <c r="F3" s="77" t="s">
        <v>31</v>
      </c>
      <c r="G3" s="77" t="s">
        <v>59</v>
      </c>
      <c r="H3" s="77" t="s">
        <v>58</v>
      </c>
      <c r="I3" s="77" t="s">
        <v>31</v>
      </c>
      <c r="J3" s="77" t="s">
        <v>59</v>
      </c>
    </row>
    <row r="4" spans="1:10" ht="21.75" customHeight="1" thickTop="1" x14ac:dyDescent="0.35">
      <c r="A4" s="4" t="s">
        <v>0</v>
      </c>
      <c r="B4" s="78">
        <v>57699</v>
      </c>
      <c r="C4" s="78">
        <v>128632</v>
      </c>
      <c r="D4" s="79">
        <v>527.96517893645625</v>
      </c>
      <c r="E4" s="78">
        <v>8421</v>
      </c>
      <c r="F4" s="78">
        <v>9162</v>
      </c>
      <c r="G4" s="79">
        <v>225.88301457754864</v>
      </c>
      <c r="H4" s="78">
        <v>66120</v>
      </c>
      <c r="I4" s="78">
        <v>137794</v>
      </c>
      <c r="J4" s="79">
        <v>485.55144833683704</v>
      </c>
    </row>
    <row r="5" spans="1:10" ht="21.75" customHeight="1" x14ac:dyDescent="0.35">
      <c r="A5" s="4" t="s">
        <v>1</v>
      </c>
      <c r="B5" s="78">
        <v>971</v>
      </c>
      <c r="C5" s="78">
        <v>2058</v>
      </c>
      <c r="D5" s="79">
        <v>442.74087619415212</v>
      </c>
      <c r="E5" s="78">
        <v>182</v>
      </c>
      <c r="F5" s="78">
        <v>201</v>
      </c>
      <c r="G5" s="79">
        <v>183.17886511627904</v>
      </c>
      <c r="H5" s="78">
        <v>1153</v>
      </c>
      <c r="I5" s="78">
        <v>2259</v>
      </c>
      <c r="J5" s="79">
        <v>398.14259250379632</v>
      </c>
    </row>
    <row r="6" spans="1:10" ht="21.75" customHeight="1" x14ac:dyDescent="0.35">
      <c r="A6" s="4" t="s">
        <v>2</v>
      </c>
      <c r="B6" s="78">
        <v>84945</v>
      </c>
      <c r="C6" s="78">
        <v>197068</v>
      </c>
      <c r="D6" s="79">
        <v>490.55945318687395</v>
      </c>
      <c r="E6" s="78">
        <v>14308</v>
      </c>
      <c r="F6" s="78">
        <v>15747</v>
      </c>
      <c r="G6" s="79">
        <v>222.82229221347384</v>
      </c>
      <c r="H6" s="78">
        <v>99253</v>
      </c>
      <c r="I6" s="78">
        <v>212815</v>
      </c>
      <c r="J6" s="79">
        <v>447.20164397825232</v>
      </c>
    </row>
    <row r="7" spans="1:10" ht="21.75" customHeight="1" x14ac:dyDescent="0.35">
      <c r="A7" s="4" t="s">
        <v>3</v>
      </c>
      <c r="B7" s="78">
        <v>3566</v>
      </c>
      <c r="C7" s="78">
        <v>9118</v>
      </c>
      <c r="D7" s="79">
        <v>415.78502329287755</v>
      </c>
      <c r="E7" s="78">
        <v>493</v>
      </c>
      <c r="F7" s="78">
        <v>527</v>
      </c>
      <c r="G7" s="79">
        <v>169.19351063829782</v>
      </c>
      <c r="H7" s="78">
        <v>4059</v>
      </c>
      <c r="I7" s="78">
        <v>9645</v>
      </c>
      <c r="J7" s="79">
        <v>382.58699342244864</v>
      </c>
    </row>
    <row r="8" spans="1:10" ht="21.75" customHeight="1" x14ac:dyDescent="0.35">
      <c r="A8" s="80" t="s">
        <v>4</v>
      </c>
      <c r="B8" s="81">
        <v>26807</v>
      </c>
      <c r="C8" s="81">
        <v>61440</v>
      </c>
      <c r="D8" s="82">
        <v>476.59011011331972</v>
      </c>
      <c r="E8" s="81">
        <v>6814</v>
      </c>
      <c r="F8" s="81">
        <v>7428</v>
      </c>
      <c r="G8" s="82">
        <v>202.27971426775628</v>
      </c>
      <c r="H8" s="81">
        <v>33621</v>
      </c>
      <c r="I8" s="81">
        <v>68868</v>
      </c>
      <c r="J8" s="82">
        <v>416.00374259377622</v>
      </c>
    </row>
    <row r="9" spans="1:10" ht="21.75" customHeight="1" x14ac:dyDescent="0.35">
      <c r="A9" s="4" t="s">
        <v>5</v>
      </c>
      <c r="B9" s="81">
        <v>10099</v>
      </c>
      <c r="C9" s="81">
        <v>20092</v>
      </c>
      <c r="D9" s="82">
        <v>440.45771982225472</v>
      </c>
      <c r="E9" s="81">
        <v>2050</v>
      </c>
      <c r="F9" s="81">
        <v>2232</v>
      </c>
      <c r="G9" s="82">
        <v>210.87014815726846</v>
      </c>
      <c r="H9" s="81">
        <v>12149</v>
      </c>
      <c r="I9" s="81">
        <v>22324</v>
      </c>
      <c r="J9" s="82">
        <v>398.55757098666061</v>
      </c>
    </row>
    <row r="10" spans="1:10" ht="21.75" customHeight="1" x14ac:dyDescent="0.35">
      <c r="A10" s="4" t="s">
        <v>6</v>
      </c>
      <c r="B10" s="81">
        <v>21346</v>
      </c>
      <c r="C10" s="81">
        <v>44754</v>
      </c>
      <c r="D10" s="82">
        <v>514.96909588881181</v>
      </c>
      <c r="E10" s="81">
        <v>3933</v>
      </c>
      <c r="F10" s="81">
        <v>4308</v>
      </c>
      <c r="G10" s="82">
        <v>237.75137216702382</v>
      </c>
      <c r="H10" s="81">
        <v>25279</v>
      </c>
      <c r="I10" s="81">
        <v>49062</v>
      </c>
      <c r="J10" s="82">
        <v>467.37868491755728</v>
      </c>
    </row>
    <row r="11" spans="1:10" ht="21.75" customHeight="1" x14ac:dyDescent="0.35">
      <c r="A11" s="4" t="s">
        <v>7</v>
      </c>
      <c r="B11" s="81">
        <v>33659</v>
      </c>
      <c r="C11" s="81">
        <v>78080</v>
      </c>
      <c r="D11" s="82">
        <v>460.20304261772134</v>
      </c>
      <c r="E11" s="81">
        <v>5464</v>
      </c>
      <c r="F11" s="81">
        <v>5965</v>
      </c>
      <c r="G11" s="82">
        <v>216.12443915433016</v>
      </c>
      <c r="H11" s="81">
        <v>39123</v>
      </c>
      <c r="I11" s="81">
        <v>84045</v>
      </c>
      <c r="J11" s="82">
        <v>421.92030535505853</v>
      </c>
    </row>
    <row r="12" spans="1:10" ht="21.75" customHeight="1" x14ac:dyDescent="0.35">
      <c r="A12" s="4" t="s">
        <v>8</v>
      </c>
      <c r="B12" s="78">
        <v>35677</v>
      </c>
      <c r="C12" s="78">
        <v>81787</v>
      </c>
      <c r="D12" s="79">
        <v>489.13865521947952</v>
      </c>
      <c r="E12" s="78">
        <v>6043</v>
      </c>
      <c r="F12" s="78">
        <v>6697</v>
      </c>
      <c r="G12" s="79">
        <v>216.20737394872884</v>
      </c>
      <c r="H12" s="78">
        <v>41720</v>
      </c>
      <c r="I12" s="78">
        <v>88484</v>
      </c>
      <c r="J12" s="79">
        <v>445.13315609621174</v>
      </c>
    </row>
    <row r="13" spans="1:10" ht="21.75" customHeight="1" x14ac:dyDescent="0.35">
      <c r="A13" s="4" t="s">
        <v>9</v>
      </c>
      <c r="B13" s="83">
        <v>10798</v>
      </c>
      <c r="C13" s="83">
        <v>24938</v>
      </c>
      <c r="D13" s="84">
        <v>517.97338961116759</v>
      </c>
      <c r="E13" s="83">
        <v>1559</v>
      </c>
      <c r="F13" s="83">
        <v>1751</v>
      </c>
      <c r="G13" s="84">
        <v>235.07764297627381</v>
      </c>
      <c r="H13" s="83">
        <v>12357</v>
      </c>
      <c r="I13" s="83">
        <v>26689</v>
      </c>
      <c r="J13" s="84">
        <v>479.10162763362081</v>
      </c>
    </row>
    <row r="14" spans="1:10" ht="21.75" customHeight="1" x14ac:dyDescent="0.35">
      <c r="A14" s="4" t="s">
        <v>10</v>
      </c>
      <c r="B14" s="85">
        <v>14427</v>
      </c>
      <c r="C14" s="85">
        <v>34253</v>
      </c>
      <c r="D14" s="86">
        <v>479.00885906598847</v>
      </c>
      <c r="E14" s="85">
        <v>2300</v>
      </c>
      <c r="F14" s="85">
        <v>2559</v>
      </c>
      <c r="G14" s="86">
        <v>214.62100556864451</v>
      </c>
      <c r="H14" s="85">
        <v>16727</v>
      </c>
      <c r="I14" s="85">
        <v>36812</v>
      </c>
      <c r="J14" s="86">
        <v>438.79034383518365</v>
      </c>
    </row>
    <row r="15" spans="1:10" ht="21.75" customHeight="1" x14ac:dyDescent="0.35">
      <c r="A15" s="4" t="s">
        <v>11</v>
      </c>
      <c r="B15" s="87">
        <v>98454</v>
      </c>
      <c r="C15" s="87">
        <v>223113</v>
      </c>
      <c r="D15" s="88">
        <v>538.23067393823214</v>
      </c>
      <c r="E15" s="87">
        <v>13293</v>
      </c>
      <c r="F15" s="87">
        <v>14964</v>
      </c>
      <c r="G15" s="88">
        <v>255.3008493070825</v>
      </c>
      <c r="H15" s="87">
        <v>111747</v>
      </c>
      <c r="I15" s="87">
        <v>238077</v>
      </c>
      <c r="J15" s="88">
        <v>499.87550962327435</v>
      </c>
    </row>
    <row r="16" spans="1:10" ht="21.75" customHeight="1" x14ac:dyDescent="0.35">
      <c r="A16" s="4" t="s">
        <v>12</v>
      </c>
      <c r="B16" s="87">
        <v>21745</v>
      </c>
      <c r="C16" s="87">
        <v>49753</v>
      </c>
      <c r="D16" s="88">
        <v>519.49735732164186</v>
      </c>
      <c r="E16" s="87">
        <v>2751</v>
      </c>
      <c r="F16" s="87">
        <v>3138</v>
      </c>
      <c r="G16" s="88">
        <v>236.72654989288191</v>
      </c>
      <c r="H16" s="87">
        <v>24496</v>
      </c>
      <c r="I16" s="87">
        <v>52891</v>
      </c>
      <c r="J16" s="88">
        <v>485.35195782155813</v>
      </c>
    </row>
    <row r="17" spans="1:10" ht="21.75" customHeight="1" x14ac:dyDescent="0.35">
      <c r="A17" s="4" t="s">
        <v>13</v>
      </c>
      <c r="B17" s="87">
        <v>6328</v>
      </c>
      <c r="C17" s="87">
        <v>14393</v>
      </c>
      <c r="D17" s="88">
        <v>521.97370044491174</v>
      </c>
      <c r="E17" s="87">
        <v>609</v>
      </c>
      <c r="F17" s="87">
        <v>696</v>
      </c>
      <c r="G17" s="88">
        <v>236.95439352360057</v>
      </c>
      <c r="H17" s="87">
        <v>6937</v>
      </c>
      <c r="I17" s="87">
        <v>15089</v>
      </c>
      <c r="J17" s="88">
        <v>495.21883872795939</v>
      </c>
    </row>
    <row r="18" spans="1:10" ht="21.75" customHeight="1" x14ac:dyDescent="0.35">
      <c r="A18" s="4" t="s">
        <v>14</v>
      </c>
      <c r="B18" s="87">
        <v>228800</v>
      </c>
      <c r="C18" s="87">
        <v>667539</v>
      </c>
      <c r="D18" s="88">
        <v>629.69986601043558</v>
      </c>
      <c r="E18" s="87">
        <v>19927</v>
      </c>
      <c r="F18" s="87">
        <v>23697</v>
      </c>
      <c r="G18" s="88">
        <v>269.38031030514321</v>
      </c>
      <c r="H18" s="87">
        <v>248727</v>
      </c>
      <c r="I18" s="87">
        <v>691236</v>
      </c>
      <c r="J18" s="88">
        <v>597.24432565830909</v>
      </c>
    </row>
    <row r="19" spans="1:10" ht="21.75" customHeight="1" x14ac:dyDescent="0.35">
      <c r="A19" s="4" t="s">
        <v>15</v>
      </c>
      <c r="B19" s="87">
        <v>102589</v>
      </c>
      <c r="C19" s="87">
        <v>264247</v>
      </c>
      <c r="D19" s="88">
        <v>562.10320126348188</v>
      </c>
      <c r="E19" s="87">
        <v>10614</v>
      </c>
      <c r="F19" s="87">
        <v>12447</v>
      </c>
      <c r="G19" s="88">
        <v>251.85023961636162</v>
      </c>
      <c r="H19" s="87">
        <v>113203</v>
      </c>
      <c r="I19" s="87">
        <v>276694</v>
      </c>
      <c r="J19" s="88">
        <v>530.06745481199005</v>
      </c>
    </row>
    <row r="20" spans="1:10" ht="21.75" customHeight="1" x14ac:dyDescent="0.35">
      <c r="A20" s="4" t="s">
        <v>16</v>
      </c>
      <c r="B20" s="87">
        <v>9908</v>
      </c>
      <c r="C20" s="87">
        <v>21850</v>
      </c>
      <c r="D20" s="88">
        <v>491.42386491393438</v>
      </c>
      <c r="E20" s="87">
        <v>1155</v>
      </c>
      <c r="F20" s="87">
        <v>1301</v>
      </c>
      <c r="G20" s="88">
        <v>217.19203398372801</v>
      </c>
      <c r="H20" s="87">
        <v>11063</v>
      </c>
      <c r="I20" s="87">
        <v>23151</v>
      </c>
      <c r="J20" s="88">
        <v>461.77250683129211</v>
      </c>
    </row>
    <row r="21" spans="1:10" ht="21.75" customHeight="1" x14ac:dyDescent="0.35">
      <c r="A21" s="4" t="s">
        <v>17</v>
      </c>
      <c r="B21" s="83">
        <v>74664</v>
      </c>
      <c r="C21" s="83">
        <v>188922</v>
      </c>
      <c r="D21" s="84">
        <v>543.6509792540046</v>
      </c>
      <c r="E21" s="83">
        <v>6480</v>
      </c>
      <c r="F21" s="83">
        <v>7623</v>
      </c>
      <c r="G21" s="84">
        <v>258.63716333949861</v>
      </c>
      <c r="H21" s="83">
        <v>81144</v>
      </c>
      <c r="I21" s="83">
        <v>196545</v>
      </c>
      <c r="J21" s="84">
        <v>519.03168602428309</v>
      </c>
    </row>
    <row r="22" spans="1:10" ht="21.75" customHeight="1" x14ac:dyDescent="0.35">
      <c r="A22" s="4" t="s">
        <v>18</v>
      </c>
      <c r="B22" s="83">
        <v>202656</v>
      </c>
      <c r="C22" s="83">
        <v>543724</v>
      </c>
      <c r="D22" s="84">
        <v>610.15821437767283</v>
      </c>
      <c r="E22" s="83">
        <v>19917</v>
      </c>
      <c r="F22" s="83">
        <v>22910</v>
      </c>
      <c r="G22" s="84">
        <v>242.89752133370499</v>
      </c>
      <c r="H22" s="83">
        <v>222573</v>
      </c>
      <c r="I22" s="83">
        <v>566634</v>
      </c>
      <c r="J22" s="84">
        <v>573.34791983006107</v>
      </c>
    </row>
    <row r="23" spans="1:10" ht="21.75" customHeight="1" x14ac:dyDescent="0.35">
      <c r="A23" s="4" t="s">
        <v>19</v>
      </c>
      <c r="B23" s="83">
        <v>44622</v>
      </c>
      <c r="C23" s="83">
        <v>96440</v>
      </c>
      <c r="D23" s="84">
        <v>523.44119662960145</v>
      </c>
      <c r="E23" s="83">
        <v>4995</v>
      </c>
      <c r="F23" s="83">
        <v>5685</v>
      </c>
      <c r="G23" s="84">
        <v>243.4813565943239</v>
      </c>
      <c r="H23" s="83">
        <v>49617</v>
      </c>
      <c r="I23" s="83">
        <v>102125</v>
      </c>
      <c r="J23" s="84">
        <v>493.84770767561076</v>
      </c>
    </row>
    <row r="24" spans="1:10" ht="18.75" customHeight="1" x14ac:dyDescent="0.35">
      <c r="A24" s="5" t="s">
        <v>22</v>
      </c>
      <c r="B24" s="89">
        <v>1089760</v>
      </c>
      <c r="C24" s="89">
        <v>2752201</v>
      </c>
      <c r="D24" s="90">
        <v>559.17747780029151</v>
      </c>
      <c r="E24" s="89">
        <v>131308</v>
      </c>
      <c r="F24" s="89">
        <v>149038</v>
      </c>
      <c r="G24" s="90">
        <v>240.04370349588214</v>
      </c>
      <c r="H24" s="89">
        <v>1221068</v>
      </c>
      <c r="I24" s="89">
        <v>2901239</v>
      </c>
      <c r="J24" s="90">
        <v>521.12638825522049</v>
      </c>
    </row>
    <row r="25" spans="1:10" ht="18.75" customHeight="1" x14ac:dyDescent="0.35">
      <c r="A25" s="4" t="s">
        <v>23</v>
      </c>
      <c r="B25" s="83">
        <v>239092</v>
      </c>
      <c r="C25" s="83">
        <v>541242</v>
      </c>
      <c r="D25" s="84">
        <v>492.79074598265953</v>
      </c>
      <c r="E25" s="83">
        <v>41665</v>
      </c>
      <c r="F25" s="83">
        <v>45570</v>
      </c>
      <c r="G25" s="84">
        <v>219.3106550864845</v>
      </c>
      <c r="H25" s="83">
        <v>280757</v>
      </c>
      <c r="I25" s="83">
        <v>586812</v>
      </c>
      <c r="J25" s="84">
        <v>447.76000381108247</v>
      </c>
    </row>
    <row r="26" spans="1:10" ht="18.75" customHeight="1" x14ac:dyDescent="0.35">
      <c r="A26" s="4" t="s">
        <v>24</v>
      </c>
      <c r="B26" s="83">
        <v>159356</v>
      </c>
      <c r="C26" s="83">
        <v>364091</v>
      </c>
      <c r="D26" s="84">
        <v>519.88919986662472</v>
      </c>
      <c r="E26" s="83">
        <v>23195</v>
      </c>
      <c r="F26" s="83">
        <v>25971</v>
      </c>
      <c r="G26" s="84">
        <v>239.46029096301811</v>
      </c>
      <c r="H26" s="83">
        <v>182551</v>
      </c>
      <c r="I26" s="83">
        <v>390062</v>
      </c>
      <c r="J26" s="84">
        <v>479.69495824956982</v>
      </c>
    </row>
    <row r="27" spans="1:10" ht="18.75" customHeight="1" thickBot="1" x14ac:dyDescent="0.4">
      <c r="A27" s="6" t="s">
        <v>25</v>
      </c>
      <c r="B27" s="91">
        <v>691312</v>
      </c>
      <c r="C27" s="91">
        <v>1846868</v>
      </c>
      <c r="D27" s="92">
        <v>590.30622843116475</v>
      </c>
      <c r="E27" s="91">
        <v>66448</v>
      </c>
      <c r="F27" s="91">
        <v>77497</v>
      </c>
      <c r="G27" s="92">
        <v>253.02275104917948</v>
      </c>
      <c r="H27" s="91">
        <v>757760</v>
      </c>
      <c r="I27" s="91">
        <v>1924365</v>
      </c>
      <c r="J27" s="92">
        <v>557.57961061201866</v>
      </c>
    </row>
    <row r="28" spans="1:10" ht="10.5" thickTop="1" x14ac:dyDescent="0.35">
      <c r="A28" s="49"/>
    </row>
    <row r="29" spans="1:10" x14ac:dyDescent="0.35">
      <c r="B29" s="75"/>
      <c r="E29" s="75"/>
      <c r="H29" s="75"/>
    </row>
    <row r="30" spans="1:10" x14ac:dyDescent="0.35">
      <c r="B30" s="75"/>
      <c r="E30" s="75"/>
      <c r="H30" s="75"/>
    </row>
    <row r="31" spans="1:10" x14ac:dyDescent="0.35">
      <c r="B31" s="75"/>
      <c r="E31" s="75"/>
      <c r="H31" s="75"/>
    </row>
    <row r="32" spans="1:10" x14ac:dyDescent="0.35">
      <c r="B32" s="75"/>
      <c r="E32" s="75"/>
      <c r="H32" s="75"/>
      <c r="I32" s="262"/>
    </row>
    <row r="33" spans="2:9" x14ac:dyDescent="0.35">
      <c r="B33" s="75"/>
      <c r="E33" s="75"/>
      <c r="H33" s="261"/>
      <c r="I33" s="262"/>
    </row>
    <row r="34" spans="2:9" x14ac:dyDescent="0.35">
      <c r="B34" s="75"/>
      <c r="E34" s="75"/>
      <c r="H34" s="75"/>
    </row>
    <row r="35" spans="2:9" x14ac:dyDescent="0.35">
      <c r="B35" s="75"/>
      <c r="E35" s="75"/>
      <c r="H35" s="75"/>
      <c r="I35" s="263"/>
    </row>
    <row r="36" spans="2:9" x14ac:dyDescent="0.35">
      <c r="B36" s="75"/>
      <c r="E36" s="75"/>
      <c r="H36" s="75"/>
    </row>
    <row r="37" spans="2:9" x14ac:dyDescent="0.35">
      <c r="B37" s="75"/>
      <c r="E37" s="75"/>
      <c r="H37" s="260"/>
      <c r="I37" s="260"/>
    </row>
    <row r="38" spans="2:9" x14ac:dyDescent="0.35">
      <c r="B38" s="75"/>
      <c r="E38" s="75"/>
      <c r="H38" s="75"/>
    </row>
    <row r="39" spans="2:9" x14ac:dyDescent="0.35">
      <c r="B39" s="75"/>
      <c r="E39" s="75"/>
      <c r="H39" s="75"/>
    </row>
    <row r="40" spans="2:9" x14ac:dyDescent="0.35">
      <c r="B40" s="75"/>
      <c r="E40" s="75"/>
      <c r="H40" s="75"/>
    </row>
    <row r="41" spans="2:9" x14ac:dyDescent="0.35">
      <c r="B41" s="75"/>
      <c r="E41" s="75"/>
      <c r="H41" s="75"/>
    </row>
    <row r="42" spans="2:9" x14ac:dyDescent="0.35">
      <c r="B42" s="75"/>
      <c r="E42" s="75"/>
      <c r="H42" s="75"/>
    </row>
    <row r="43" spans="2:9" x14ac:dyDescent="0.35">
      <c r="B43" s="75"/>
      <c r="E43" s="75"/>
      <c r="H43" s="75"/>
    </row>
    <row r="44" spans="2:9" x14ac:dyDescent="0.35">
      <c r="B44" s="75"/>
      <c r="E44" s="75"/>
      <c r="H44" s="75"/>
    </row>
    <row r="45" spans="2:9" x14ac:dyDescent="0.35">
      <c r="B45" s="75"/>
      <c r="E45" s="75"/>
      <c r="H45" s="75"/>
    </row>
    <row r="46" spans="2:9" x14ac:dyDescent="0.35">
      <c r="B46" s="75"/>
      <c r="E46" s="75"/>
      <c r="H46" s="75"/>
    </row>
    <row r="47" spans="2:9" x14ac:dyDescent="0.35">
      <c r="B47" s="75"/>
      <c r="E47" s="75"/>
      <c r="H47" s="75"/>
    </row>
  </sheetData>
  <mergeCells count="5">
    <mergeCell ref="A1:J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8"/>
  <dimension ref="A1:J176"/>
  <sheetViews>
    <sheetView zoomScaleNormal="100" zoomScaleSheetLayoutView="100" workbookViewId="0">
      <selection sqref="A1:J1"/>
    </sheetView>
  </sheetViews>
  <sheetFormatPr defaultColWidth="9.1796875" defaultRowHeight="10" x14ac:dyDescent="0.35"/>
  <cols>
    <col min="1" max="1" width="27.1796875" style="74" bestFit="1" customWidth="1"/>
    <col min="2" max="2" width="10.7265625" style="74" bestFit="1" customWidth="1"/>
    <col min="3" max="3" width="12.453125" style="74" bestFit="1" customWidth="1"/>
    <col min="4" max="4" width="9.54296875" style="74" bestFit="1" customWidth="1"/>
    <col min="5" max="6" width="10.7265625" style="74" bestFit="1" customWidth="1"/>
    <col min="7" max="7" width="9.54296875" style="74" bestFit="1" customWidth="1"/>
    <col min="8" max="8" width="11.26953125" style="74" bestFit="1" customWidth="1"/>
    <col min="9" max="9" width="12.453125" style="74" bestFit="1" customWidth="1"/>
    <col min="10" max="10" width="14.26953125" style="74" bestFit="1" customWidth="1"/>
    <col min="11" max="16384" width="9.1796875" style="74"/>
  </cols>
  <sheetData>
    <row r="1" spans="1:10" ht="28" customHeight="1" thickBot="1" x14ac:dyDescent="0.4">
      <c r="A1" s="220" t="s">
        <v>223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33" customHeight="1" thickTop="1" x14ac:dyDescent="0.35">
      <c r="A2" s="221" t="s">
        <v>191</v>
      </c>
      <c r="B2" s="223" t="s">
        <v>39</v>
      </c>
      <c r="C2" s="223"/>
      <c r="D2" s="223"/>
      <c r="E2" s="224" t="s">
        <v>40</v>
      </c>
      <c r="F2" s="224"/>
      <c r="G2" s="224"/>
      <c r="H2" s="224" t="s">
        <v>21</v>
      </c>
      <c r="I2" s="224"/>
      <c r="J2" s="224"/>
    </row>
    <row r="3" spans="1:10" ht="48.75" customHeight="1" thickBot="1" x14ac:dyDescent="0.4">
      <c r="A3" s="222"/>
      <c r="B3" s="138" t="s">
        <v>58</v>
      </c>
      <c r="C3" s="138" t="s">
        <v>31</v>
      </c>
      <c r="D3" s="138" t="s">
        <v>59</v>
      </c>
      <c r="E3" s="138" t="s">
        <v>58</v>
      </c>
      <c r="F3" s="138" t="s">
        <v>31</v>
      </c>
      <c r="G3" s="138" t="s">
        <v>59</v>
      </c>
      <c r="H3" s="138" t="s">
        <v>58</v>
      </c>
      <c r="I3" s="138" t="s">
        <v>31</v>
      </c>
      <c r="J3" s="138" t="s">
        <v>59</v>
      </c>
    </row>
    <row r="4" spans="1:10" s="143" customFormat="1" ht="27.75" customHeight="1" thickTop="1" x14ac:dyDescent="0.2">
      <c r="A4" s="146" t="s">
        <v>0</v>
      </c>
      <c r="B4" s="141">
        <v>57699</v>
      </c>
      <c r="C4" s="141">
        <v>128632</v>
      </c>
      <c r="D4" s="142">
        <v>527.96517893645625</v>
      </c>
      <c r="E4" s="141">
        <v>8421</v>
      </c>
      <c r="F4" s="141">
        <v>9162</v>
      </c>
      <c r="G4" s="142">
        <v>225.88301457754864</v>
      </c>
      <c r="H4" s="141">
        <v>66120</v>
      </c>
      <c r="I4" s="141">
        <v>137794</v>
      </c>
      <c r="J4" s="142">
        <v>485.55144833683738</v>
      </c>
    </row>
    <row r="5" spans="1:10" ht="12" customHeight="1" x14ac:dyDescent="0.2">
      <c r="A5" s="147" t="s">
        <v>72</v>
      </c>
      <c r="B5" s="144">
        <v>6085</v>
      </c>
      <c r="C5" s="144">
        <v>13343</v>
      </c>
      <c r="D5" s="145">
        <v>536.16951899763512</v>
      </c>
      <c r="E5" s="144">
        <v>953</v>
      </c>
      <c r="F5" s="144">
        <v>1027</v>
      </c>
      <c r="G5" s="145">
        <v>222.80971540377078</v>
      </c>
      <c r="H5" s="144">
        <v>7038</v>
      </c>
      <c r="I5" s="144">
        <v>14370</v>
      </c>
      <c r="J5" s="145">
        <v>490.79213633495129</v>
      </c>
    </row>
    <row r="6" spans="1:10" ht="12" customHeight="1" x14ac:dyDescent="0.2">
      <c r="A6" s="147" t="s">
        <v>73</v>
      </c>
      <c r="B6" s="144">
        <v>2727</v>
      </c>
      <c r="C6" s="144">
        <v>6360</v>
      </c>
      <c r="D6" s="145">
        <v>529.05637209302267</v>
      </c>
      <c r="E6" s="144">
        <v>394</v>
      </c>
      <c r="F6" s="144">
        <v>432</v>
      </c>
      <c r="G6" s="145">
        <v>211.53611876988336</v>
      </c>
      <c r="H6" s="144">
        <v>3121</v>
      </c>
      <c r="I6" s="144">
        <v>6792</v>
      </c>
      <c r="J6" s="145">
        <v>485.78735491329428</v>
      </c>
    </row>
    <row r="7" spans="1:10" ht="12" customHeight="1" x14ac:dyDescent="0.2">
      <c r="A7" s="147" t="s">
        <v>74</v>
      </c>
      <c r="B7" s="144">
        <v>2073</v>
      </c>
      <c r="C7" s="144">
        <v>4502</v>
      </c>
      <c r="D7" s="145">
        <v>515.23618352092103</v>
      </c>
      <c r="E7" s="144">
        <v>258</v>
      </c>
      <c r="F7" s="144">
        <v>282</v>
      </c>
      <c r="G7" s="145">
        <v>252.51353959602432</v>
      </c>
      <c r="H7" s="144">
        <v>2331</v>
      </c>
      <c r="I7" s="144">
        <v>4784</v>
      </c>
      <c r="J7" s="145">
        <v>484.19356782967765</v>
      </c>
    </row>
    <row r="8" spans="1:10" ht="12" customHeight="1" x14ac:dyDescent="0.2">
      <c r="A8" s="147" t="s">
        <v>75</v>
      </c>
      <c r="B8" s="144">
        <v>4268</v>
      </c>
      <c r="C8" s="144">
        <v>9656</v>
      </c>
      <c r="D8" s="145">
        <v>514.87717060367504</v>
      </c>
      <c r="E8" s="144">
        <v>728</v>
      </c>
      <c r="F8" s="144">
        <v>795</v>
      </c>
      <c r="G8" s="145">
        <v>220.0145011848341</v>
      </c>
      <c r="H8" s="144">
        <v>4996</v>
      </c>
      <c r="I8" s="144">
        <v>10451</v>
      </c>
      <c r="J8" s="145">
        <v>468.92737500000038</v>
      </c>
    </row>
    <row r="9" spans="1:10" ht="12" customHeight="1" x14ac:dyDescent="0.2">
      <c r="A9" s="147" t="s">
        <v>76</v>
      </c>
      <c r="B9" s="144">
        <v>4077</v>
      </c>
      <c r="C9" s="144">
        <v>10057</v>
      </c>
      <c r="D9" s="145">
        <v>517.77378982633616</v>
      </c>
      <c r="E9" s="144">
        <v>514</v>
      </c>
      <c r="F9" s="144">
        <v>570</v>
      </c>
      <c r="G9" s="145">
        <v>225.55683620409491</v>
      </c>
      <c r="H9" s="144">
        <v>4591</v>
      </c>
      <c r="I9" s="144">
        <v>10627</v>
      </c>
      <c r="J9" s="145">
        <v>481.83073073233089</v>
      </c>
    </row>
    <row r="10" spans="1:10" ht="12" customHeight="1" x14ac:dyDescent="0.2">
      <c r="A10" s="147" t="s">
        <v>77</v>
      </c>
      <c r="B10" s="144">
        <v>34838</v>
      </c>
      <c r="C10" s="144">
        <v>76497</v>
      </c>
      <c r="D10" s="145">
        <v>530.44295875944908</v>
      </c>
      <c r="E10" s="144">
        <v>4992</v>
      </c>
      <c r="F10" s="144">
        <v>5422</v>
      </c>
      <c r="G10" s="145">
        <v>228.55836854947137</v>
      </c>
      <c r="H10" s="144">
        <v>39830</v>
      </c>
      <c r="I10" s="144">
        <v>81919</v>
      </c>
      <c r="J10" s="145">
        <v>488.04614183213556</v>
      </c>
    </row>
    <row r="11" spans="1:10" ht="12" customHeight="1" x14ac:dyDescent="0.2">
      <c r="A11" s="147" t="s">
        <v>78</v>
      </c>
      <c r="B11" s="144">
        <v>1266</v>
      </c>
      <c r="C11" s="144">
        <v>2570</v>
      </c>
      <c r="D11" s="145">
        <v>490.72899633431103</v>
      </c>
      <c r="E11" s="144">
        <v>258</v>
      </c>
      <c r="F11" s="144">
        <v>279</v>
      </c>
      <c r="G11" s="145">
        <v>209.87047028086218</v>
      </c>
      <c r="H11" s="144">
        <v>1524</v>
      </c>
      <c r="I11" s="144">
        <v>2849</v>
      </c>
      <c r="J11" s="145">
        <v>439.23882708657663</v>
      </c>
    </row>
    <row r="12" spans="1:10" ht="12" customHeight="1" x14ac:dyDescent="0.2">
      <c r="A12" s="147" t="s">
        <v>79</v>
      </c>
      <c r="B12" s="144">
        <v>2365</v>
      </c>
      <c r="C12" s="144">
        <v>5647</v>
      </c>
      <c r="D12" s="145">
        <v>541.85418825260422</v>
      </c>
      <c r="E12" s="144">
        <v>324</v>
      </c>
      <c r="F12" s="144">
        <v>355</v>
      </c>
      <c r="G12" s="145">
        <v>215.13595491059863</v>
      </c>
      <c r="H12" s="144">
        <v>2689</v>
      </c>
      <c r="I12" s="144">
        <v>6002</v>
      </c>
      <c r="J12" s="145">
        <v>499.38279896247423</v>
      </c>
    </row>
    <row r="13" spans="1:10" s="143" customFormat="1" ht="27.75" customHeight="1" x14ac:dyDescent="0.2">
      <c r="A13" s="146" t="s">
        <v>1</v>
      </c>
      <c r="B13" s="141">
        <v>971</v>
      </c>
      <c r="C13" s="141">
        <v>2058</v>
      </c>
      <c r="D13" s="142">
        <v>442.74087619415212</v>
      </c>
      <c r="E13" s="141">
        <v>182</v>
      </c>
      <c r="F13" s="141">
        <v>201</v>
      </c>
      <c r="G13" s="142">
        <v>183.17886511627904</v>
      </c>
      <c r="H13" s="141">
        <v>1153</v>
      </c>
      <c r="I13" s="141">
        <v>2259</v>
      </c>
      <c r="J13" s="142">
        <v>398.14259250379592</v>
      </c>
    </row>
    <row r="14" spans="1:10" ht="12" customHeight="1" x14ac:dyDescent="0.2">
      <c r="A14" s="147" t="s">
        <v>80</v>
      </c>
      <c r="B14" s="144">
        <v>971</v>
      </c>
      <c r="C14" s="144">
        <v>2058</v>
      </c>
      <c r="D14" s="145">
        <v>442.74087619415212</v>
      </c>
      <c r="E14" s="144">
        <v>182</v>
      </c>
      <c r="F14" s="144">
        <v>201</v>
      </c>
      <c r="G14" s="145">
        <v>183.17886511627904</v>
      </c>
      <c r="H14" s="144">
        <v>1153</v>
      </c>
      <c r="I14" s="144">
        <v>2259</v>
      </c>
      <c r="J14" s="145">
        <v>398.14259250379592</v>
      </c>
    </row>
    <row r="15" spans="1:10" s="143" customFormat="1" ht="27.75" customHeight="1" x14ac:dyDescent="0.2">
      <c r="A15" s="146" t="s">
        <v>2</v>
      </c>
      <c r="B15" s="141">
        <v>84945</v>
      </c>
      <c r="C15" s="141">
        <v>197068</v>
      </c>
      <c r="D15" s="142">
        <v>490.55945318687395</v>
      </c>
      <c r="E15" s="141">
        <v>14308</v>
      </c>
      <c r="F15" s="141">
        <v>15747</v>
      </c>
      <c r="G15" s="142">
        <v>222.82229221347384</v>
      </c>
      <c r="H15" s="141">
        <v>99253</v>
      </c>
      <c r="I15" s="141">
        <v>212815</v>
      </c>
      <c r="J15" s="142">
        <v>447.20164397825209</v>
      </c>
    </row>
    <row r="16" spans="1:10" ht="12" customHeight="1" x14ac:dyDescent="0.2">
      <c r="A16" s="147" t="s">
        <v>81</v>
      </c>
      <c r="B16" s="144">
        <v>6425</v>
      </c>
      <c r="C16" s="144">
        <v>15651</v>
      </c>
      <c r="D16" s="145">
        <v>481.51809725951352</v>
      </c>
      <c r="E16" s="144">
        <v>1105</v>
      </c>
      <c r="F16" s="144">
        <v>1218</v>
      </c>
      <c r="G16" s="145">
        <v>218.11798691300976</v>
      </c>
      <c r="H16" s="144">
        <v>7530</v>
      </c>
      <c r="I16" s="144">
        <v>16869</v>
      </c>
      <c r="J16" s="145">
        <v>438.56434010821374</v>
      </c>
    </row>
    <row r="17" spans="1:10" ht="12" customHeight="1" x14ac:dyDescent="0.2">
      <c r="A17" s="147" t="s">
        <v>82</v>
      </c>
      <c r="B17" s="144">
        <v>9327</v>
      </c>
      <c r="C17" s="144">
        <v>22916</v>
      </c>
      <c r="D17" s="145">
        <v>490.26349098863403</v>
      </c>
      <c r="E17" s="144">
        <v>1886</v>
      </c>
      <c r="F17" s="144">
        <v>2010</v>
      </c>
      <c r="G17" s="145">
        <v>197.36609486447932</v>
      </c>
      <c r="H17" s="144">
        <v>11213</v>
      </c>
      <c r="I17" s="144">
        <v>24926</v>
      </c>
      <c r="J17" s="145">
        <v>434.57281654206741</v>
      </c>
    </row>
    <row r="18" spans="1:10" ht="12" customHeight="1" x14ac:dyDescent="0.2">
      <c r="A18" s="147" t="s">
        <v>83</v>
      </c>
      <c r="B18" s="144">
        <v>3224</v>
      </c>
      <c r="C18" s="144">
        <v>7162</v>
      </c>
      <c r="D18" s="145">
        <v>488.28590933145148</v>
      </c>
      <c r="E18" s="144">
        <v>595</v>
      </c>
      <c r="F18" s="144">
        <v>670</v>
      </c>
      <c r="G18" s="145">
        <v>229.74593887704327</v>
      </c>
      <c r="H18" s="144">
        <v>3819</v>
      </c>
      <c r="I18" s="144">
        <v>7832</v>
      </c>
      <c r="J18" s="145">
        <v>443.9771882384465</v>
      </c>
    </row>
    <row r="19" spans="1:10" ht="12" customHeight="1" x14ac:dyDescent="0.2">
      <c r="A19" s="147" t="s">
        <v>84</v>
      </c>
      <c r="B19" s="144">
        <v>2754</v>
      </c>
      <c r="C19" s="144">
        <v>6711</v>
      </c>
      <c r="D19" s="145">
        <v>476.2015101276354</v>
      </c>
      <c r="E19" s="144">
        <v>427</v>
      </c>
      <c r="F19" s="144">
        <v>459</v>
      </c>
      <c r="G19" s="145">
        <v>214.48873808074666</v>
      </c>
      <c r="H19" s="144">
        <v>3181</v>
      </c>
      <c r="I19" s="144">
        <v>7170</v>
      </c>
      <c r="J19" s="145">
        <v>437.99226711294051</v>
      </c>
    </row>
    <row r="20" spans="1:10" ht="12" customHeight="1" x14ac:dyDescent="0.2">
      <c r="A20" s="147" t="s">
        <v>85</v>
      </c>
      <c r="B20" s="144">
        <v>1486</v>
      </c>
      <c r="C20" s="144">
        <v>3485</v>
      </c>
      <c r="D20" s="145">
        <v>474.23393716156721</v>
      </c>
      <c r="E20" s="144">
        <v>340</v>
      </c>
      <c r="F20" s="144">
        <v>367</v>
      </c>
      <c r="G20" s="145">
        <v>234.15232564237027</v>
      </c>
      <c r="H20" s="144">
        <v>1826</v>
      </c>
      <c r="I20" s="144">
        <v>3852</v>
      </c>
      <c r="J20" s="145">
        <v>427.74372258326622</v>
      </c>
    </row>
    <row r="21" spans="1:10" ht="12" customHeight="1" x14ac:dyDescent="0.2">
      <c r="A21" s="147" t="s">
        <v>86</v>
      </c>
      <c r="B21" s="144">
        <v>1738</v>
      </c>
      <c r="C21" s="144">
        <v>4312</v>
      </c>
      <c r="D21" s="145">
        <v>499.73607299108437</v>
      </c>
      <c r="E21" s="144">
        <v>274</v>
      </c>
      <c r="F21" s="144">
        <v>305</v>
      </c>
      <c r="G21" s="145">
        <v>215.07636654918286</v>
      </c>
      <c r="H21" s="144">
        <v>2012</v>
      </c>
      <c r="I21" s="144">
        <v>4617</v>
      </c>
      <c r="J21" s="145">
        <v>457.78579705354662</v>
      </c>
    </row>
    <row r="22" spans="1:10" ht="12" customHeight="1" x14ac:dyDescent="0.2">
      <c r="A22" s="147" t="s">
        <v>87</v>
      </c>
      <c r="B22" s="144">
        <v>3187</v>
      </c>
      <c r="C22" s="144">
        <v>8015</v>
      </c>
      <c r="D22" s="145">
        <v>491.34700690145422</v>
      </c>
      <c r="E22" s="144">
        <v>534</v>
      </c>
      <c r="F22" s="144">
        <v>578</v>
      </c>
      <c r="G22" s="145">
        <v>217.52702506063062</v>
      </c>
      <c r="H22" s="144">
        <v>3721</v>
      </c>
      <c r="I22" s="144">
        <v>8593</v>
      </c>
      <c r="J22" s="145">
        <v>448.95035673158753</v>
      </c>
    </row>
    <row r="23" spans="1:10" ht="12" customHeight="1" x14ac:dyDescent="0.2">
      <c r="A23" s="147" t="s">
        <v>88</v>
      </c>
      <c r="B23" s="144">
        <v>36629</v>
      </c>
      <c r="C23" s="144">
        <v>81675</v>
      </c>
      <c r="D23" s="145">
        <v>484.14742853787675</v>
      </c>
      <c r="E23" s="144">
        <v>5937</v>
      </c>
      <c r="F23" s="144">
        <v>6529</v>
      </c>
      <c r="G23" s="145">
        <v>228.27119421252775</v>
      </c>
      <c r="H23" s="144">
        <v>42566</v>
      </c>
      <c r="I23" s="144">
        <v>88204</v>
      </c>
      <c r="J23" s="145">
        <v>442.95024310996985</v>
      </c>
    </row>
    <row r="24" spans="1:10" ht="12" customHeight="1" x14ac:dyDescent="0.2">
      <c r="A24" s="147" t="s">
        <v>89</v>
      </c>
      <c r="B24" s="144">
        <v>5570</v>
      </c>
      <c r="C24" s="144">
        <v>13141</v>
      </c>
      <c r="D24" s="145">
        <v>500.09410248409472</v>
      </c>
      <c r="E24" s="144">
        <v>906</v>
      </c>
      <c r="F24" s="144">
        <v>1047</v>
      </c>
      <c r="G24" s="145">
        <v>232.15618045815791</v>
      </c>
      <c r="H24" s="144">
        <v>6476</v>
      </c>
      <c r="I24" s="144">
        <v>14188</v>
      </c>
      <c r="J24" s="145">
        <v>458.18839519171672</v>
      </c>
    </row>
    <row r="25" spans="1:10" ht="12" customHeight="1" x14ac:dyDescent="0.2">
      <c r="A25" s="147" t="s">
        <v>90</v>
      </c>
      <c r="B25" s="144">
        <v>6669</v>
      </c>
      <c r="C25" s="144">
        <v>15545</v>
      </c>
      <c r="D25" s="145">
        <v>514.43973793816792</v>
      </c>
      <c r="E25" s="144">
        <v>1039</v>
      </c>
      <c r="F25" s="144">
        <v>1160</v>
      </c>
      <c r="G25" s="145">
        <v>243.23020022883313</v>
      </c>
      <c r="H25" s="144">
        <v>7708</v>
      </c>
      <c r="I25" s="144">
        <v>16705</v>
      </c>
      <c r="J25" s="145">
        <v>474.83169936980852</v>
      </c>
    </row>
    <row r="26" spans="1:10" ht="12" customHeight="1" x14ac:dyDescent="0.2">
      <c r="A26" s="147" t="s">
        <v>91</v>
      </c>
      <c r="B26" s="144">
        <v>957</v>
      </c>
      <c r="C26" s="144">
        <v>2073</v>
      </c>
      <c r="D26" s="145">
        <v>485.96563200618488</v>
      </c>
      <c r="E26" s="144">
        <v>181</v>
      </c>
      <c r="F26" s="144">
        <v>200</v>
      </c>
      <c r="G26" s="145">
        <v>225.40194220748452</v>
      </c>
      <c r="H26" s="144">
        <v>1138</v>
      </c>
      <c r="I26" s="144">
        <v>2273</v>
      </c>
      <c r="J26" s="145">
        <v>441.81682799582637</v>
      </c>
    </row>
    <row r="27" spans="1:10" ht="12" customHeight="1" x14ac:dyDescent="0.2">
      <c r="A27" s="147" t="s">
        <v>92</v>
      </c>
      <c r="B27" s="144">
        <v>6979</v>
      </c>
      <c r="C27" s="144">
        <v>16382</v>
      </c>
      <c r="D27" s="145">
        <v>507.82847633276731</v>
      </c>
      <c r="E27" s="144">
        <v>1084</v>
      </c>
      <c r="F27" s="144">
        <v>1204</v>
      </c>
      <c r="G27" s="145">
        <v>215.67824631860782</v>
      </c>
      <c r="H27" s="144">
        <v>8063</v>
      </c>
      <c r="I27" s="144">
        <v>17586</v>
      </c>
      <c r="J27" s="145">
        <v>464.85067443584626</v>
      </c>
    </row>
    <row r="28" spans="1:10" s="143" customFormat="1" ht="27.75" customHeight="1" x14ac:dyDescent="0.2">
      <c r="A28" s="146" t="s">
        <v>3</v>
      </c>
      <c r="B28" s="141">
        <v>3566</v>
      </c>
      <c r="C28" s="141">
        <v>9118</v>
      </c>
      <c r="D28" s="142">
        <v>415.78502329287755</v>
      </c>
      <c r="E28" s="141">
        <v>493</v>
      </c>
      <c r="F28" s="141">
        <v>527</v>
      </c>
      <c r="G28" s="142">
        <v>169.19351063829782</v>
      </c>
      <c r="H28" s="141">
        <v>4059</v>
      </c>
      <c r="I28" s="141">
        <v>9645</v>
      </c>
      <c r="J28" s="142">
        <v>382.58699342244881</v>
      </c>
    </row>
    <row r="29" spans="1:10" ht="12" customHeight="1" x14ac:dyDescent="0.2">
      <c r="A29" s="147" t="s">
        <v>93</v>
      </c>
      <c r="B29" s="144">
        <v>363</v>
      </c>
      <c r="C29" s="144">
        <v>932</v>
      </c>
      <c r="D29" s="145">
        <v>483.27044100119178</v>
      </c>
      <c r="E29" s="144">
        <v>59</v>
      </c>
      <c r="F29" s="144">
        <v>64</v>
      </c>
      <c r="G29" s="145">
        <v>170.85760837070254</v>
      </c>
      <c r="H29" s="144">
        <v>422</v>
      </c>
      <c r="I29" s="144">
        <v>996</v>
      </c>
      <c r="J29" s="145">
        <v>431.34393540372662</v>
      </c>
    </row>
    <row r="30" spans="1:10" ht="12" customHeight="1" x14ac:dyDescent="0.2">
      <c r="A30" s="147" t="s">
        <v>94</v>
      </c>
      <c r="B30" s="144">
        <v>3203</v>
      </c>
      <c r="C30" s="144">
        <v>8186</v>
      </c>
      <c r="D30" s="145">
        <v>408.04790038261865</v>
      </c>
      <c r="E30" s="144">
        <v>434</v>
      </c>
      <c r="F30" s="144">
        <v>463</v>
      </c>
      <c r="G30" s="145">
        <v>168.94089403222142</v>
      </c>
      <c r="H30" s="144">
        <v>3637</v>
      </c>
      <c r="I30" s="144">
        <v>8649</v>
      </c>
      <c r="J30" s="145">
        <v>376.76001840909805</v>
      </c>
    </row>
    <row r="31" spans="1:10" s="143" customFormat="1" ht="27.75" customHeight="1" x14ac:dyDescent="0.2">
      <c r="A31" s="146" t="s">
        <v>4</v>
      </c>
      <c r="B31" s="141">
        <v>26807</v>
      </c>
      <c r="C31" s="141">
        <v>61440</v>
      </c>
      <c r="D31" s="142">
        <v>476.59011011331972</v>
      </c>
      <c r="E31" s="141">
        <v>6814</v>
      </c>
      <c r="F31" s="141">
        <v>7428</v>
      </c>
      <c r="G31" s="142">
        <v>202.27971426775628</v>
      </c>
      <c r="H31" s="141">
        <v>33621</v>
      </c>
      <c r="I31" s="141">
        <v>68868</v>
      </c>
      <c r="J31" s="142">
        <v>416.00374259377458</v>
      </c>
    </row>
    <row r="32" spans="1:10" ht="12" customHeight="1" x14ac:dyDescent="0.2">
      <c r="A32" s="147" t="s">
        <v>95</v>
      </c>
      <c r="B32" s="144">
        <v>726</v>
      </c>
      <c r="C32" s="144">
        <v>1460</v>
      </c>
      <c r="D32" s="145">
        <v>426.59470782520333</v>
      </c>
      <c r="E32" s="144">
        <v>186</v>
      </c>
      <c r="F32" s="144">
        <v>216</v>
      </c>
      <c r="G32" s="145">
        <v>194.54375565610869</v>
      </c>
      <c r="H32" s="144">
        <v>912</v>
      </c>
      <c r="I32" s="144">
        <v>1676</v>
      </c>
      <c r="J32" s="145">
        <v>375.72854989089473</v>
      </c>
    </row>
    <row r="33" spans="1:10" ht="12" customHeight="1" x14ac:dyDescent="0.2">
      <c r="A33" s="147" t="s">
        <v>96</v>
      </c>
      <c r="B33" s="144">
        <v>5604</v>
      </c>
      <c r="C33" s="144">
        <v>12843</v>
      </c>
      <c r="D33" s="145">
        <v>480.39299964368763</v>
      </c>
      <c r="E33" s="144">
        <v>1329</v>
      </c>
      <c r="F33" s="144">
        <v>1447</v>
      </c>
      <c r="G33" s="145">
        <v>208.23951224226818</v>
      </c>
      <c r="H33" s="144">
        <v>6933</v>
      </c>
      <c r="I33" s="144">
        <v>14290</v>
      </c>
      <c r="J33" s="145">
        <v>423.66465812482397</v>
      </c>
    </row>
    <row r="34" spans="1:10" ht="12" customHeight="1" x14ac:dyDescent="0.2">
      <c r="A34" s="147" t="s">
        <v>97</v>
      </c>
      <c r="B34" s="144">
        <v>2097</v>
      </c>
      <c r="C34" s="144">
        <v>4773</v>
      </c>
      <c r="D34" s="145">
        <v>488.07251178833468</v>
      </c>
      <c r="E34" s="144">
        <v>357</v>
      </c>
      <c r="F34" s="144">
        <v>387</v>
      </c>
      <c r="G34" s="145">
        <v>193.14918887601388</v>
      </c>
      <c r="H34" s="144">
        <v>2454</v>
      </c>
      <c r="I34" s="144">
        <v>5160</v>
      </c>
      <c r="J34" s="145">
        <v>441.31862155112299</v>
      </c>
    </row>
    <row r="35" spans="1:10" ht="12" customHeight="1" x14ac:dyDescent="0.2">
      <c r="A35" s="147" t="s">
        <v>98</v>
      </c>
      <c r="B35" s="144">
        <v>3865</v>
      </c>
      <c r="C35" s="144">
        <v>9119</v>
      </c>
      <c r="D35" s="145">
        <v>482.36278862394477</v>
      </c>
      <c r="E35" s="144">
        <v>986</v>
      </c>
      <c r="F35" s="144">
        <v>1065</v>
      </c>
      <c r="G35" s="145">
        <v>203.07489213085762</v>
      </c>
      <c r="H35" s="144">
        <v>4851</v>
      </c>
      <c r="I35" s="144">
        <v>10184</v>
      </c>
      <c r="J35" s="145">
        <v>421.11116734535614</v>
      </c>
    </row>
    <row r="36" spans="1:10" ht="12" customHeight="1" x14ac:dyDescent="0.2">
      <c r="A36" s="147" t="s">
        <v>99</v>
      </c>
      <c r="B36" s="144">
        <v>4920</v>
      </c>
      <c r="C36" s="144">
        <v>10884</v>
      </c>
      <c r="D36" s="145">
        <v>463.7149157945384</v>
      </c>
      <c r="E36" s="144">
        <v>1634</v>
      </c>
      <c r="F36" s="144">
        <v>1786</v>
      </c>
      <c r="G36" s="145">
        <v>193.55434516651857</v>
      </c>
      <c r="H36" s="144">
        <v>6554</v>
      </c>
      <c r="I36" s="144">
        <v>12670</v>
      </c>
      <c r="J36" s="145">
        <v>388.83104890949909</v>
      </c>
    </row>
    <row r="37" spans="1:10" ht="12" customHeight="1" x14ac:dyDescent="0.2">
      <c r="A37" s="147" t="s">
        <v>100</v>
      </c>
      <c r="B37" s="144">
        <v>5505</v>
      </c>
      <c r="C37" s="144">
        <v>13202</v>
      </c>
      <c r="D37" s="145">
        <v>472.45110588684389</v>
      </c>
      <c r="E37" s="144">
        <v>1407</v>
      </c>
      <c r="F37" s="144">
        <v>1534</v>
      </c>
      <c r="G37" s="145">
        <v>203.79701357736721</v>
      </c>
      <c r="H37" s="144">
        <v>6912</v>
      </c>
      <c r="I37" s="144">
        <v>14736</v>
      </c>
      <c r="J37" s="145">
        <v>412.04404029264651</v>
      </c>
    </row>
    <row r="38" spans="1:10" ht="12" customHeight="1" x14ac:dyDescent="0.2">
      <c r="A38" s="147" t="s">
        <v>101</v>
      </c>
      <c r="B38" s="144">
        <v>4090</v>
      </c>
      <c r="C38" s="144">
        <v>9159</v>
      </c>
      <c r="D38" s="145">
        <v>489.45250162292473</v>
      </c>
      <c r="E38" s="144">
        <v>915</v>
      </c>
      <c r="F38" s="144">
        <v>993</v>
      </c>
      <c r="G38" s="145">
        <v>211.60695042999316</v>
      </c>
      <c r="H38" s="144">
        <v>5005</v>
      </c>
      <c r="I38" s="144">
        <v>10152</v>
      </c>
      <c r="J38" s="145">
        <v>435.68717170583926</v>
      </c>
    </row>
    <row r="39" spans="1:10" s="143" customFormat="1" ht="27.75" customHeight="1" x14ac:dyDescent="0.2">
      <c r="A39" s="146" t="s">
        <v>5</v>
      </c>
      <c r="B39" s="141">
        <v>10099</v>
      </c>
      <c r="C39" s="141">
        <v>20092</v>
      </c>
      <c r="D39" s="142">
        <v>440.45771982225472</v>
      </c>
      <c r="E39" s="141">
        <v>2050</v>
      </c>
      <c r="F39" s="141">
        <v>2232</v>
      </c>
      <c r="G39" s="142">
        <v>210.87014815726846</v>
      </c>
      <c r="H39" s="141">
        <v>12149</v>
      </c>
      <c r="I39" s="141">
        <v>22324</v>
      </c>
      <c r="J39" s="142">
        <v>398.55757098666021</v>
      </c>
    </row>
    <row r="40" spans="1:10" ht="12" customHeight="1" x14ac:dyDescent="0.2">
      <c r="A40" s="147" t="s">
        <v>102</v>
      </c>
      <c r="B40" s="144">
        <v>1369</v>
      </c>
      <c r="C40" s="144">
        <v>2924</v>
      </c>
      <c r="D40" s="145">
        <v>436.8065894579542</v>
      </c>
      <c r="E40" s="144">
        <v>299</v>
      </c>
      <c r="F40" s="144">
        <v>319</v>
      </c>
      <c r="G40" s="145">
        <v>200.84932687129771</v>
      </c>
      <c r="H40" s="144">
        <v>1668</v>
      </c>
      <c r="I40" s="144">
        <v>3243</v>
      </c>
      <c r="J40" s="145">
        <v>389.27213115643315</v>
      </c>
    </row>
    <row r="41" spans="1:10" ht="12" customHeight="1" x14ac:dyDescent="0.2">
      <c r="A41" s="147" t="s">
        <v>103</v>
      </c>
      <c r="B41" s="144">
        <v>1497</v>
      </c>
      <c r="C41" s="144">
        <v>3415</v>
      </c>
      <c r="D41" s="145">
        <v>446.06177669163418</v>
      </c>
      <c r="E41" s="144">
        <v>284</v>
      </c>
      <c r="F41" s="144">
        <v>304</v>
      </c>
      <c r="G41" s="145">
        <v>214.77643220592634</v>
      </c>
      <c r="H41" s="144">
        <v>1781</v>
      </c>
      <c r="I41" s="144">
        <v>3719</v>
      </c>
      <c r="J41" s="145">
        <v>405.59441162608039</v>
      </c>
    </row>
    <row r="42" spans="1:10" ht="12" customHeight="1" x14ac:dyDescent="0.2">
      <c r="A42" s="147" t="s">
        <v>104</v>
      </c>
      <c r="B42" s="144">
        <v>3313</v>
      </c>
      <c r="C42" s="144">
        <v>5864</v>
      </c>
      <c r="D42" s="145">
        <v>440.26227355122211</v>
      </c>
      <c r="E42" s="144">
        <v>721</v>
      </c>
      <c r="F42" s="144">
        <v>788</v>
      </c>
      <c r="G42" s="145">
        <v>202.13649076831453</v>
      </c>
      <c r="H42" s="144">
        <v>4034</v>
      </c>
      <c r="I42" s="144">
        <v>6652</v>
      </c>
      <c r="J42" s="145">
        <v>395.64524539671908</v>
      </c>
    </row>
    <row r="43" spans="1:10" ht="12" customHeight="1" x14ac:dyDescent="0.2">
      <c r="A43" s="147" t="s">
        <v>105</v>
      </c>
      <c r="B43" s="144">
        <v>3920</v>
      </c>
      <c r="C43" s="144">
        <v>7889</v>
      </c>
      <c r="D43" s="145">
        <v>439.8089072150309</v>
      </c>
      <c r="E43" s="144">
        <v>746</v>
      </c>
      <c r="F43" s="144">
        <v>821</v>
      </c>
      <c r="G43" s="145">
        <v>221.80391767608779</v>
      </c>
      <c r="H43" s="144">
        <v>4666</v>
      </c>
      <c r="I43" s="144">
        <v>8710</v>
      </c>
      <c r="J43" s="145">
        <v>401.82683615046392</v>
      </c>
    </row>
    <row r="44" spans="1:10" s="143" customFormat="1" ht="27.75" customHeight="1" x14ac:dyDescent="0.2">
      <c r="A44" s="146" t="s">
        <v>6</v>
      </c>
      <c r="B44" s="141">
        <v>21346</v>
      </c>
      <c r="C44" s="141">
        <v>44754</v>
      </c>
      <c r="D44" s="142">
        <v>514.96909588881181</v>
      </c>
      <c r="E44" s="141">
        <v>3933</v>
      </c>
      <c r="F44" s="141">
        <v>4308</v>
      </c>
      <c r="G44" s="142">
        <v>237.75137216702382</v>
      </c>
      <c r="H44" s="141">
        <v>25279</v>
      </c>
      <c r="I44" s="141">
        <v>49062</v>
      </c>
      <c r="J44" s="142">
        <v>467.37868491755773</v>
      </c>
    </row>
    <row r="45" spans="1:10" ht="12" customHeight="1" x14ac:dyDescent="0.2">
      <c r="A45" s="147" t="s">
        <v>106</v>
      </c>
      <c r="B45" s="144">
        <v>12086</v>
      </c>
      <c r="C45" s="144">
        <v>24076</v>
      </c>
      <c r="D45" s="145">
        <v>503.17158261327319</v>
      </c>
      <c r="E45" s="144">
        <v>2130</v>
      </c>
      <c r="F45" s="144">
        <v>2318</v>
      </c>
      <c r="G45" s="145">
        <v>248.16801177500219</v>
      </c>
      <c r="H45" s="144">
        <v>14216</v>
      </c>
      <c r="I45" s="144">
        <v>26394</v>
      </c>
      <c r="J45" s="145">
        <v>460.5712851304192</v>
      </c>
    </row>
    <row r="46" spans="1:10" ht="12" customHeight="1" x14ac:dyDescent="0.2">
      <c r="A46" s="147" t="s">
        <v>107</v>
      </c>
      <c r="B46" s="144">
        <v>3582</v>
      </c>
      <c r="C46" s="144">
        <v>8147</v>
      </c>
      <c r="D46" s="145">
        <v>562.88495091428945</v>
      </c>
      <c r="E46" s="144">
        <v>763</v>
      </c>
      <c r="F46" s="144">
        <v>837</v>
      </c>
      <c r="G46" s="145">
        <v>245.18727816091962</v>
      </c>
      <c r="H46" s="144">
        <v>4345</v>
      </c>
      <c r="I46" s="144">
        <v>8984</v>
      </c>
      <c r="J46" s="145">
        <v>502.50726396959288</v>
      </c>
    </row>
    <row r="47" spans="1:10" ht="12" customHeight="1" x14ac:dyDescent="0.2">
      <c r="A47" s="147" t="s">
        <v>108</v>
      </c>
      <c r="B47" s="144">
        <v>2316</v>
      </c>
      <c r="C47" s="144">
        <v>5224</v>
      </c>
      <c r="D47" s="145">
        <v>507.47774665868729</v>
      </c>
      <c r="E47" s="144">
        <v>428</v>
      </c>
      <c r="F47" s="144">
        <v>487</v>
      </c>
      <c r="G47" s="145">
        <v>213.27730973451338</v>
      </c>
      <c r="H47" s="144">
        <v>2744</v>
      </c>
      <c r="I47" s="144">
        <v>5711</v>
      </c>
      <c r="J47" s="145">
        <v>457.85886699834157</v>
      </c>
    </row>
    <row r="48" spans="1:10" ht="12" customHeight="1" x14ac:dyDescent="0.2">
      <c r="A48" s="147" t="s">
        <v>109</v>
      </c>
      <c r="B48" s="144">
        <v>3362</v>
      </c>
      <c r="C48" s="144">
        <v>7307</v>
      </c>
      <c r="D48" s="145">
        <v>511.85853573848186</v>
      </c>
      <c r="E48" s="144">
        <v>612</v>
      </c>
      <c r="F48" s="144">
        <v>666</v>
      </c>
      <c r="G48" s="145">
        <v>209.96813582623045</v>
      </c>
      <c r="H48" s="144">
        <v>3974</v>
      </c>
      <c r="I48" s="144">
        <v>7973</v>
      </c>
      <c r="J48" s="145">
        <v>460.42870837041505</v>
      </c>
    </row>
    <row r="49" spans="1:10" s="143" customFormat="1" ht="27.75" customHeight="1" x14ac:dyDescent="0.2">
      <c r="A49" s="146" t="s">
        <v>7</v>
      </c>
      <c r="B49" s="141">
        <v>33659</v>
      </c>
      <c r="C49" s="141">
        <v>78080</v>
      </c>
      <c r="D49" s="142">
        <v>460.20304261772134</v>
      </c>
      <c r="E49" s="141">
        <v>5464</v>
      </c>
      <c r="F49" s="141">
        <v>5965</v>
      </c>
      <c r="G49" s="142">
        <v>216.12443915433016</v>
      </c>
      <c r="H49" s="141">
        <v>39123</v>
      </c>
      <c r="I49" s="141">
        <v>84045</v>
      </c>
      <c r="J49" s="142">
        <v>421.92030535505842</v>
      </c>
    </row>
    <row r="50" spans="1:10" ht="12" customHeight="1" x14ac:dyDescent="0.2">
      <c r="A50" s="147" t="s">
        <v>110</v>
      </c>
      <c r="B50" s="144">
        <v>7989</v>
      </c>
      <c r="C50" s="144">
        <v>17842</v>
      </c>
      <c r="D50" s="145">
        <v>445.03155573122461</v>
      </c>
      <c r="E50" s="144">
        <v>1263</v>
      </c>
      <c r="F50" s="144">
        <v>1354</v>
      </c>
      <c r="G50" s="145">
        <v>206.3006786230456</v>
      </c>
      <c r="H50" s="144">
        <v>9252</v>
      </c>
      <c r="I50" s="144">
        <v>19196</v>
      </c>
      <c r="J50" s="145">
        <v>407.73988527096719</v>
      </c>
    </row>
    <row r="51" spans="1:10" ht="12" customHeight="1" x14ac:dyDescent="0.2">
      <c r="A51" s="147" t="s">
        <v>111</v>
      </c>
      <c r="B51" s="144">
        <v>3156</v>
      </c>
      <c r="C51" s="144">
        <v>6932</v>
      </c>
      <c r="D51" s="145">
        <v>466.96888372375651</v>
      </c>
      <c r="E51" s="144">
        <v>521</v>
      </c>
      <c r="F51" s="144">
        <v>566</v>
      </c>
      <c r="G51" s="145">
        <v>217.82552527333235</v>
      </c>
      <c r="H51" s="144">
        <v>3677</v>
      </c>
      <c r="I51" s="144">
        <v>7498</v>
      </c>
      <c r="J51" s="145">
        <v>426.8826167652457</v>
      </c>
    </row>
    <row r="52" spans="1:10" ht="12" customHeight="1" x14ac:dyDescent="0.2">
      <c r="A52" s="147" t="s">
        <v>112</v>
      </c>
      <c r="B52" s="144">
        <v>2357</v>
      </c>
      <c r="C52" s="144">
        <v>5201</v>
      </c>
      <c r="D52" s="145">
        <v>442.60559462422401</v>
      </c>
      <c r="E52" s="144">
        <v>466</v>
      </c>
      <c r="F52" s="144">
        <v>502</v>
      </c>
      <c r="G52" s="145">
        <v>188.68370330652368</v>
      </c>
      <c r="H52" s="144">
        <v>2823</v>
      </c>
      <c r="I52" s="144">
        <v>5703</v>
      </c>
      <c r="J52" s="145">
        <v>395.60013598464838</v>
      </c>
    </row>
    <row r="53" spans="1:10" ht="12" customHeight="1" x14ac:dyDescent="0.2">
      <c r="A53" s="147" t="s">
        <v>113</v>
      </c>
      <c r="B53" s="144">
        <v>5049</v>
      </c>
      <c r="C53" s="144">
        <v>13023</v>
      </c>
      <c r="D53" s="145">
        <v>471.30920750447848</v>
      </c>
      <c r="E53" s="144">
        <v>758</v>
      </c>
      <c r="F53" s="144">
        <v>835</v>
      </c>
      <c r="G53" s="145">
        <v>220.94810050714617</v>
      </c>
      <c r="H53" s="144">
        <v>5807</v>
      </c>
      <c r="I53" s="144">
        <v>13858</v>
      </c>
      <c r="J53" s="145">
        <v>436.11073455299726</v>
      </c>
    </row>
    <row r="54" spans="1:10" ht="12" customHeight="1" x14ac:dyDescent="0.2">
      <c r="A54" s="147" t="s">
        <v>114</v>
      </c>
      <c r="B54" s="144">
        <v>3662</v>
      </c>
      <c r="C54" s="144">
        <v>8355</v>
      </c>
      <c r="D54" s="145">
        <v>444.3848478791341</v>
      </c>
      <c r="E54" s="144">
        <v>564</v>
      </c>
      <c r="F54" s="144">
        <v>625</v>
      </c>
      <c r="G54" s="145">
        <v>215.05164515650489</v>
      </c>
      <c r="H54" s="144">
        <v>4226</v>
      </c>
      <c r="I54" s="144">
        <v>8980</v>
      </c>
      <c r="J54" s="145">
        <v>410.2303481872612</v>
      </c>
    </row>
    <row r="55" spans="1:10" ht="12" customHeight="1" x14ac:dyDescent="0.2">
      <c r="A55" s="147" t="s">
        <v>115</v>
      </c>
      <c r="B55" s="144">
        <v>1839</v>
      </c>
      <c r="C55" s="144">
        <v>4298</v>
      </c>
      <c r="D55" s="145">
        <v>470.19936219860011</v>
      </c>
      <c r="E55" s="144">
        <v>327</v>
      </c>
      <c r="F55" s="144">
        <v>363</v>
      </c>
      <c r="G55" s="145">
        <v>231.83339017051151</v>
      </c>
      <c r="H55" s="144">
        <v>2166</v>
      </c>
      <c r="I55" s="144">
        <v>4661</v>
      </c>
      <c r="J55" s="145">
        <v>429.3535968719118</v>
      </c>
    </row>
    <row r="56" spans="1:10" ht="12" customHeight="1" x14ac:dyDescent="0.2">
      <c r="A56" s="147" t="s">
        <v>116</v>
      </c>
      <c r="B56" s="144">
        <v>2875</v>
      </c>
      <c r="C56" s="144">
        <v>6663</v>
      </c>
      <c r="D56" s="145">
        <v>464.83121097781122</v>
      </c>
      <c r="E56" s="144">
        <v>530</v>
      </c>
      <c r="F56" s="144">
        <v>562</v>
      </c>
      <c r="G56" s="145">
        <v>209.92062617407635</v>
      </c>
      <c r="H56" s="144">
        <v>3405</v>
      </c>
      <c r="I56" s="144">
        <v>7225</v>
      </c>
      <c r="J56" s="145">
        <v>421.28728072521045</v>
      </c>
    </row>
    <row r="57" spans="1:10" ht="12" customHeight="1" x14ac:dyDescent="0.2">
      <c r="A57" s="147" t="s">
        <v>117</v>
      </c>
      <c r="B57" s="144">
        <v>4025</v>
      </c>
      <c r="C57" s="144">
        <v>9917</v>
      </c>
      <c r="D57" s="145">
        <v>487.31059783677523</v>
      </c>
      <c r="E57" s="144">
        <v>480</v>
      </c>
      <c r="F57" s="144">
        <v>544</v>
      </c>
      <c r="G57" s="145">
        <v>231.93766433566438</v>
      </c>
      <c r="H57" s="144">
        <v>4505</v>
      </c>
      <c r="I57" s="144">
        <v>10461</v>
      </c>
      <c r="J57" s="145">
        <v>455.82927931034516</v>
      </c>
    </row>
    <row r="58" spans="1:10" ht="12" customHeight="1" x14ac:dyDescent="0.2">
      <c r="A58" s="147" t="s">
        <v>118</v>
      </c>
      <c r="B58" s="144">
        <v>2707</v>
      </c>
      <c r="C58" s="144">
        <v>5849</v>
      </c>
      <c r="D58" s="145">
        <v>461.57254333056039</v>
      </c>
      <c r="E58" s="144">
        <v>555</v>
      </c>
      <c r="F58" s="144">
        <v>614</v>
      </c>
      <c r="G58" s="145">
        <v>237.71804341317366</v>
      </c>
      <c r="H58" s="144">
        <v>3262</v>
      </c>
      <c r="I58" s="144">
        <v>6463</v>
      </c>
      <c r="J58" s="145">
        <v>419.48325996397227</v>
      </c>
    </row>
    <row r="59" spans="1:10" s="143" customFormat="1" ht="27.75" customHeight="1" x14ac:dyDescent="0.2">
      <c r="A59" s="146" t="s">
        <v>8</v>
      </c>
      <c r="B59" s="141">
        <v>35677</v>
      </c>
      <c r="C59" s="141">
        <v>81787</v>
      </c>
      <c r="D59" s="142">
        <v>489.13865521947952</v>
      </c>
      <c r="E59" s="141">
        <v>6043</v>
      </c>
      <c r="F59" s="141">
        <v>6697</v>
      </c>
      <c r="G59" s="142">
        <v>216.20737394872884</v>
      </c>
      <c r="H59" s="141">
        <v>41720</v>
      </c>
      <c r="I59" s="141">
        <v>88484</v>
      </c>
      <c r="J59" s="142">
        <v>445.13315609621145</v>
      </c>
    </row>
    <row r="60" spans="1:10" ht="12" customHeight="1" x14ac:dyDescent="0.2">
      <c r="A60" s="147" t="s">
        <v>119</v>
      </c>
      <c r="B60" s="144">
        <v>3028</v>
      </c>
      <c r="C60" s="144">
        <v>7214</v>
      </c>
      <c r="D60" s="145">
        <v>480.0054551601205</v>
      </c>
      <c r="E60" s="144">
        <v>503</v>
      </c>
      <c r="F60" s="144">
        <v>558</v>
      </c>
      <c r="G60" s="145">
        <v>215.79812284447357</v>
      </c>
      <c r="H60" s="144">
        <v>3531</v>
      </c>
      <c r="I60" s="144">
        <v>7772</v>
      </c>
      <c r="J60" s="145">
        <v>438.35690760348984</v>
      </c>
    </row>
    <row r="61" spans="1:10" ht="12" customHeight="1" x14ac:dyDescent="0.2">
      <c r="A61" s="147" t="s">
        <v>120</v>
      </c>
      <c r="B61" s="144">
        <v>6780</v>
      </c>
      <c r="C61" s="144">
        <v>15062</v>
      </c>
      <c r="D61" s="145">
        <v>469.99382078642316</v>
      </c>
      <c r="E61" s="144">
        <v>1387</v>
      </c>
      <c r="F61" s="144">
        <v>1522</v>
      </c>
      <c r="G61" s="145">
        <v>213.32870117478697</v>
      </c>
      <c r="H61" s="144">
        <v>8167</v>
      </c>
      <c r="I61" s="144">
        <v>16584</v>
      </c>
      <c r="J61" s="145">
        <v>421.18492328279393</v>
      </c>
    </row>
    <row r="62" spans="1:10" ht="12" customHeight="1" x14ac:dyDescent="0.2">
      <c r="A62" s="147" t="s">
        <v>121</v>
      </c>
      <c r="B62" s="144">
        <v>2475</v>
      </c>
      <c r="C62" s="144">
        <v>5583</v>
      </c>
      <c r="D62" s="145">
        <v>457.72459718331152</v>
      </c>
      <c r="E62" s="144">
        <v>434</v>
      </c>
      <c r="F62" s="144">
        <v>475</v>
      </c>
      <c r="G62" s="145">
        <v>202.70338631264022</v>
      </c>
      <c r="H62" s="144">
        <v>2909</v>
      </c>
      <c r="I62" s="144">
        <v>6058</v>
      </c>
      <c r="J62" s="145">
        <v>414.78481266922705</v>
      </c>
    </row>
    <row r="63" spans="1:10" ht="12" customHeight="1" x14ac:dyDescent="0.2">
      <c r="A63" s="147" t="s">
        <v>122</v>
      </c>
      <c r="B63" s="144">
        <v>4541</v>
      </c>
      <c r="C63" s="144">
        <v>9945</v>
      </c>
      <c r="D63" s="145">
        <v>481.5342510775854</v>
      </c>
      <c r="E63" s="144">
        <v>754</v>
      </c>
      <c r="F63" s="144">
        <v>843</v>
      </c>
      <c r="G63" s="145">
        <v>205.23367497592818</v>
      </c>
      <c r="H63" s="144">
        <v>5295</v>
      </c>
      <c r="I63" s="144">
        <v>10788</v>
      </c>
      <c r="J63" s="145">
        <v>438.09959047410752</v>
      </c>
    </row>
    <row r="64" spans="1:10" ht="12" customHeight="1" x14ac:dyDescent="0.2">
      <c r="A64" s="147" t="s">
        <v>123</v>
      </c>
      <c r="B64" s="144">
        <v>4350</v>
      </c>
      <c r="C64" s="144">
        <v>10296</v>
      </c>
      <c r="D64" s="145">
        <v>505.41474621086013</v>
      </c>
      <c r="E64" s="144">
        <v>672</v>
      </c>
      <c r="F64" s="144">
        <v>756</v>
      </c>
      <c r="G64" s="145">
        <v>221.53500791428229</v>
      </c>
      <c r="H64" s="144">
        <v>5022</v>
      </c>
      <c r="I64" s="144">
        <v>11052</v>
      </c>
      <c r="J64" s="145">
        <v>463.96209636412186</v>
      </c>
    </row>
    <row r="65" spans="1:10" ht="12" customHeight="1" x14ac:dyDescent="0.2">
      <c r="A65" s="147" t="s">
        <v>124</v>
      </c>
      <c r="B65" s="144">
        <v>3129</v>
      </c>
      <c r="C65" s="144">
        <v>6827</v>
      </c>
      <c r="D65" s="145">
        <v>516.11113026433281</v>
      </c>
      <c r="E65" s="144">
        <v>485</v>
      </c>
      <c r="F65" s="144">
        <v>535</v>
      </c>
      <c r="G65" s="145">
        <v>235.52084946595468</v>
      </c>
      <c r="H65" s="144">
        <v>3614</v>
      </c>
      <c r="I65" s="144">
        <v>7362</v>
      </c>
      <c r="J65" s="145">
        <v>474.78436078951819</v>
      </c>
    </row>
    <row r="66" spans="1:10" ht="12" customHeight="1" x14ac:dyDescent="0.2">
      <c r="A66" s="147" t="s">
        <v>125</v>
      </c>
      <c r="B66" s="144">
        <v>4521</v>
      </c>
      <c r="C66" s="144">
        <v>10636</v>
      </c>
      <c r="D66" s="145">
        <v>495.97986368831243</v>
      </c>
      <c r="E66" s="144">
        <v>625</v>
      </c>
      <c r="F66" s="144">
        <v>688</v>
      </c>
      <c r="G66" s="145">
        <v>213.40770210553691</v>
      </c>
      <c r="H66" s="144">
        <v>5146</v>
      </c>
      <c r="I66" s="144">
        <v>11324</v>
      </c>
      <c r="J66" s="145">
        <v>457.03057740196056</v>
      </c>
    </row>
    <row r="67" spans="1:10" ht="12" customHeight="1" x14ac:dyDescent="0.2">
      <c r="A67" s="147" t="s">
        <v>126</v>
      </c>
      <c r="B67" s="144">
        <v>3254</v>
      </c>
      <c r="C67" s="144">
        <v>7547</v>
      </c>
      <c r="D67" s="145">
        <v>528.61273058490519</v>
      </c>
      <c r="E67" s="144">
        <v>597</v>
      </c>
      <c r="F67" s="144">
        <v>670</v>
      </c>
      <c r="G67" s="145">
        <v>232.69470516799359</v>
      </c>
      <c r="H67" s="144">
        <v>3851</v>
      </c>
      <c r="I67" s="144">
        <v>8217</v>
      </c>
      <c r="J67" s="145">
        <v>477.7204887218046</v>
      </c>
    </row>
    <row r="68" spans="1:10" ht="12" customHeight="1" x14ac:dyDescent="0.2">
      <c r="A68" s="147" t="s">
        <v>127</v>
      </c>
      <c r="B68" s="144">
        <v>1842</v>
      </c>
      <c r="C68" s="144">
        <v>4549</v>
      </c>
      <c r="D68" s="145">
        <v>495.21859390559592</v>
      </c>
      <c r="E68" s="144">
        <v>296</v>
      </c>
      <c r="F68" s="144">
        <v>325</v>
      </c>
      <c r="G68" s="145">
        <v>210.5564156206417</v>
      </c>
      <c r="H68" s="144">
        <v>2138</v>
      </c>
      <c r="I68" s="144">
        <v>4874</v>
      </c>
      <c r="J68" s="145">
        <v>452.1025387637834</v>
      </c>
    </row>
    <row r="69" spans="1:10" ht="12" customHeight="1" x14ac:dyDescent="0.2">
      <c r="A69" s="147" t="s">
        <v>128</v>
      </c>
      <c r="B69" s="144">
        <v>1757</v>
      </c>
      <c r="C69" s="144">
        <v>4128</v>
      </c>
      <c r="D69" s="145">
        <v>450.71990533515793</v>
      </c>
      <c r="E69" s="144">
        <v>290</v>
      </c>
      <c r="F69" s="144">
        <v>325</v>
      </c>
      <c r="G69" s="145">
        <v>212.26260402314685</v>
      </c>
      <c r="H69" s="144">
        <v>2047</v>
      </c>
      <c r="I69" s="144">
        <v>4453</v>
      </c>
      <c r="J69" s="145">
        <v>411.21289536157832</v>
      </c>
    </row>
    <row r="70" spans="1:10" s="143" customFormat="1" ht="27.75" customHeight="1" x14ac:dyDescent="0.2">
      <c r="A70" s="146" t="s">
        <v>9</v>
      </c>
      <c r="B70" s="141">
        <v>10798</v>
      </c>
      <c r="C70" s="141">
        <v>24938</v>
      </c>
      <c r="D70" s="142">
        <v>517.97338961116759</v>
      </c>
      <c r="E70" s="141">
        <v>1559</v>
      </c>
      <c r="F70" s="141">
        <v>1751</v>
      </c>
      <c r="G70" s="142">
        <v>235.07764297627381</v>
      </c>
      <c r="H70" s="141">
        <v>12357</v>
      </c>
      <c r="I70" s="141">
        <v>26689</v>
      </c>
      <c r="J70" s="142">
        <v>479.10162763362069</v>
      </c>
    </row>
    <row r="71" spans="1:10" ht="12" customHeight="1" x14ac:dyDescent="0.2">
      <c r="A71" s="147" t="s">
        <v>129</v>
      </c>
      <c r="B71" s="144">
        <v>7536</v>
      </c>
      <c r="C71" s="144">
        <v>17888</v>
      </c>
      <c r="D71" s="145">
        <v>515.26614807157296</v>
      </c>
      <c r="E71" s="144">
        <v>1051</v>
      </c>
      <c r="F71" s="144">
        <v>1182</v>
      </c>
      <c r="G71" s="145">
        <v>241.02840780565523</v>
      </c>
      <c r="H71" s="144">
        <v>8587</v>
      </c>
      <c r="I71" s="144">
        <v>19070</v>
      </c>
      <c r="J71" s="145">
        <v>478.56489313847629</v>
      </c>
    </row>
    <row r="72" spans="1:10" ht="12" customHeight="1" x14ac:dyDescent="0.2">
      <c r="A72" s="147" t="s">
        <v>130</v>
      </c>
      <c r="B72" s="144">
        <v>3262</v>
      </c>
      <c r="C72" s="144">
        <v>7050</v>
      </c>
      <c r="D72" s="145">
        <v>524.18327057163117</v>
      </c>
      <c r="E72" s="144">
        <v>508</v>
      </c>
      <c r="F72" s="144">
        <v>569</v>
      </c>
      <c r="G72" s="145">
        <v>222.6917257957559</v>
      </c>
      <c r="H72" s="144">
        <v>3770</v>
      </c>
      <c r="I72" s="144">
        <v>7619</v>
      </c>
      <c r="J72" s="145">
        <v>480.31620353619491</v>
      </c>
    </row>
    <row r="73" spans="1:10" s="143" customFormat="1" ht="27.75" customHeight="1" x14ac:dyDescent="0.2">
      <c r="A73" s="146" t="s">
        <v>10</v>
      </c>
      <c r="B73" s="141">
        <v>14427</v>
      </c>
      <c r="C73" s="141">
        <v>34253</v>
      </c>
      <c r="D73" s="142">
        <v>479.00885906598847</v>
      </c>
      <c r="E73" s="141">
        <v>2300</v>
      </c>
      <c r="F73" s="141">
        <v>2559</v>
      </c>
      <c r="G73" s="142">
        <v>214.62100556864451</v>
      </c>
      <c r="H73" s="141">
        <v>16727</v>
      </c>
      <c r="I73" s="141">
        <v>36812</v>
      </c>
      <c r="J73" s="142">
        <v>438.79034383518348</v>
      </c>
    </row>
    <row r="74" spans="1:10" ht="12" customHeight="1" x14ac:dyDescent="0.2">
      <c r="A74" s="147" t="s">
        <v>131</v>
      </c>
      <c r="B74" s="144">
        <v>4637</v>
      </c>
      <c r="C74" s="144">
        <v>11192</v>
      </c>
      <c r="D74" s="145">
        <v>469.14571057484494</v>
      </c>
      <c r="E74" s="144">
        <v>651</v>
      </c>
      <c r="F74" s="144">
        <v>711</v>
      </c>
      <c r="G74" s="145">
        <v>214.09674926928454</v>
      </c>
      <c r="H74" s="144">
        <v>5288</v>
      </c>
      <c r="I74" s="144">
        <v>11903</v>
      </c>
      <c r="J74" s="145">
        <v>434.72066295025741</v>
      </c>
    </row>
    <row r="75" spans="1:10" ht="12" customHeight="1" x14ac:dyDescent="0.2">
      <c r="A75" s="147" t="s">
        <v>132</v>
      </c>
      <c r="B75" s="144">
        <v>2228</v>
      </c>
      <c r="C75" s="144">
        <v>5135</v>
      </c>
      <c r="D75" s="145">
        <v>479.15537364657871</v>
      </c>
      <c r="E75" s="144">
        <v>318</v>
      </c>
      <c r="F75" s="144">
        <v>360</v>
      </c>
      <c r="G75" s="145">
        <v>235.68602503128909</v>
      </c>
      <c r="H75" s="144">
        <v>2546</v>
      </c>
      <c r="I75" s="144">
        <v>5495</v>
      </c>
      <c r="J75" s="145">
        <v>444.99098840885193</v>
      </c>
    </row>
    <row r="76" spans="1:10" ht="12" customHeight="1" x14ac:dyDescent="0.2">
      <c r="A76" s="147" t="s">
        <v>133</v>
      </c>
      <c r="B76" s="144">
        <v>1774</v>
      </c>
      <c r="C76" s="144">
        <v>4327</v>
      </c>
      <c r="D76" s="145">
        <v>507.23194952647464</v>
      </c>
      <c r="E76" s="144">
        <v>302</v>
      </c>
      <c r="F76" s="144">
        <v>327</v>
      </c>
      <c r="G76" s="145">
        <v>219.99970286615829</v>
      </c>
      <c r="H76" s="144">
        <v>2076</v>
      </c>
      <c r="I76" s="144">
        <v>4654</v>
      </c>
      <c r="J76" s="145">
        <v>458.43826417117094</v>
      </c>
    </row>
    <row r="77" spans="1:10" ht="12" customHeight="1" x14ac:dyDescent="0.2">
      <c r="A77" s="147" t="s">
        <v>134</v>
      </c>
      <c r="B77" s="144">
        <v>2874</v>
      </c>
      <c r="C77" s="144">
        <v>7003</v>
      </c>
      <c r="D77" s="145">
        <v>483.19370817422873</v>
      </c>
      <c r="E77" s="144">
        <v>499</v>
      </c>
      <c r="F77" s="144">
        <v>553</v>
      </c>
      <c r="G77" s="145">
        <v>188.29359491161409</v>
      </c>
      <c r="H77" s="144">
        <v>3373</v>
      </c>
      <c r="I77" s="144">
        <v>7556</v>
      </c>
      <c r="J77" s="145">
        <v>434.89089703693725</v>
      </c>
    </row>
    <row r="78" spans="1:10" ht="12" customHeight="1" x14ac:dyDescent="0.2">
      <c r="A78" s="147" t="s">
        <v>135</v>
      </c>
      <c r="B78" s="144">
        <v>2914</v>
      </c>
      <c r="C78" s="144">
        <v>6596</v>
      </c>
      <c r="D78" s="145">
        <v>473.96994425547939</v>
      </c>
      <c r="E78" s="144">
        <v>530</v>
      </c>
      <c r="F78" s="144">
        <v>608</v>
      </c>
      <c r="G78" s="145">
        <v>223.9751922465841</v>
      </c>
      <c r="H78" s="144">
        <v>3444</v>
      </c>
      <c r="I78" s="144">
        <v>7204</v>
      </c>
      <c r="J78" s="145">
        <v>432.61298244230619</v>
      </c>
    </row>
    <row r="79" spans="1:10" s="143" customFormat="1" ht="27.75" customHeight="1" x14ac:dyDescent="0.2">
      <c r="A79" s="146" t="s">
        <v>11</v>
      </c>
      <c r="B79" s="141">
        <v>98454</v>
      </c>
      <c r="C79" s="141">
        <v>223113</v>
      </c>
      <c r="D79" s="142">
        <v>538.23067393823214</v>
      </c>
      <c r="E79" s="141">
        <v>13293</v>
      </c>
      <c r="F79" s="141">
        <v>14964</v>
      </c>
      <c r="G79" s="142">
        <v>255.3008493070825</v>
      </c>
      <c r="H79" s="141">
        <v>111747</v>
      </c>
      <c r="I79" s="141">
        <v>238077</v>
      </c>
      <c r="J79" s="142">
        <v>499.87550962327225</v>
      </c>
    </row>
    <row r="80" spans="1:10" ht="12" customHeight="1" x14ac:dyDescent="0.2">
      <c r="A80" s="147" t="s">
        <v>136</v>
      </c>
      <c r="B80" s="144">
        <v>10074</v>
      </c>
      <c r="C80" s="144">
        <v>23463</v>
      </c>
      <c r="D80" s="145">
        <v>556.63573523643163</v>
      </c>
      <c r="E80" s="144">
        <v>1171</v>
      </c>
      <c r="F80" s="144">
        <v>1305</v>
      </c>
      <c r="G80" s="145">
        <v>227.24522593747747</v>
      </c>
      <c r="H80" s="144">
        <v>11245</v>
      </c>
      <c r="I80" s="144">
        <v>24768</v>
      </c>
      <c r="J80" s="145">
        <v>520.58073978801997</v>
      </c>
    </row>
    <row r="81" spans="1:10" ht="12" customHeight="1" x14ac:dyDescent="0.2">
      <c r="A81" s="147" t="s">
        <v>137</v>
      </c>
      <c r="B81" s="144">
        <v>11297</v>
      </c>
      <c r="C81" s="144">
        <v>26619</v>
      </c>
      <c r="D81" s="145">
        <v>533.96439414989015</v>
      </c>
      <c r="E81" s="144">
        <v>1509</v>
      </c>
      <c r="F81" s="144">
        <v>1768</v>
      </c>
      <c r="G81" s="145">
        <v>250.51939464108492</v>
      </c>
      <c r="H81" s="144">
        <v>12806</v>
      </c>
      <c r="I81" s="144">
        <v>28387</v>
      </c>
      <c r="J81" s="145">
        <v>496.41189131149338</v>
      </c>
    </row>
    <row r="82" spans="1:10" ht="12" customHeight="1" x14ac:dyDescent="0.2">
      <c r="A82" s="147" t="s">
        <v>138</v>
      </c>
      <c r="B82" s="144">
        <v>2839</v>
      </c>
      <c r="C82" s="144">
        <v>6143</v>
      </c>
      <c r="D82" s="145">
        <v>521.03720408032405</v>
      </c>
      <c r="E82" s="144">
        <v>396</v>
      </c>
      <c r="F82" s="144">
        <v>431</v>
      </c>
      <c r="G82" s="145">
        <v>257.37324285420527</v>
      </c>
      <c r="H82" s="144">
        <v>3235</v>
      </c>
      <c r="I82" s="144">
        <v>6574</v>
      </c>
      <c r="J82" s="145">
        <v>485.45716569081844</v>
      </c>
    </row>
    <row r="83" spans="1:10" ht="12" customHeight="1" x14ac:dyDescent="0.2">
      <c r="A83" s="147" t="s">
        <v>139</v>
      </c>
      <c r="B83" s="144">
        <v>68561</v>
      </c>
      <c r="C83" s="144">
        <v>154307</v>
      </c>
      <c r="D83" s="145">
        <v>537.35013738800387</v>
      </c>
      <c r="E83" s="144">
        <v>9447</v>
      </c>
      <c r="F83" s="144">
        <v>10598</v>
      </c>
      <c r="G83" s="145">
        <v>261.1813082591118</v>
      </c>
      <c r="H83" s="144">
        <v>78008</v>
      </c>
      <c r="I83" s="144">
        <v>164905</v>
      </c>
      <c r="J83" s="145">
        <v>498.56358079222156</v>
      </c>
    </row>
    <row r="84" spans="1:10" ht="12" customHeight="1" x14ac:dyDescent="0.2">
      <c r="A84" s="147" t="s">
        <v>140</v>
      </c>
      <c r="B84" s="144">
        <v>5683</v>
      </c>
      <c r="C84" s="144">
        <v>12581</v>
      </c>
      <c r="D84" s="145">
        <v>531.21870108577536</v>
      </c>
      <c r="E84" s="144">
        <v>770</v>
      </c>
      <c r="F84" s="144">
        <v>862</v>
      </c>
      <c r="G84" s="145">
        <v>234.18620989668304</v>
      </c>
      <c r="H84" s="144">
        <v>6453</v>
      </c>
      <c r="I84" s="144">
        <v>13443</v>
      </c>
      <c r="J84" s="145">
        <v>491.61752725901948</v>
      </c>
    </row>
    <row r="85" spans="1:10" s="143" customFormat="1" ht="27.75" customHeight="1" x14ac:dyDescent="0.2">
      <c r="A85" s="146" t="s">
        <v>12</v>
      </c>
      <c r="B85" s="141">
        <v>21745</v>
      </c>
      <c r="C85" s="141">
        <v>49753</v>
      </c>
      <c r="D85" s="142">
        <v>519.49735732164186</v>
      </c>
      <c r="E85" s="141">
        <v>2751</v>
      </c>
      <c r="F85" s="141">
        <v>3138</v>
      </c>
      <c r="G85" s="142">
        <v>236.72654989288191</v>
      </c>
      <c r="H85" s="141">
        <v>24496</v>
      </c>
      <c r="I85" s="141">
        <v>52891</v>
      </c>
      <c r="J85" s="142">
        <v>485.35195782155796</v>
      </c>
    </row>
    <row r="86" spans="1:10" ht="12" customHeight="1" x14ac:dyDescent="0.2">
      <c r="A86" s="147" t="s">
        <v>141</v>
      </c>
      <c r="B86" s="144">
        <v>5792</v>
      </c>
      <c r="C86" s="144">
        <v>13085</v>
      </c>
      <c r="D86" s="145">
        <v>521.4699823457164</v>
      </c>
      <c r="E86" s="144">
        <v>695</v>
      </c>
      <c r="F86" s="144">
        <v>779</v>
      </c>
      <c r="G86" s="145">
        <v>217.45175</v>
      </c>
      <c r="H86" s="144">
        <v>6487</v>
      </c>
      <c r="I86" s="144">
        <v>13864</v>
      </c>
      <c r="J86" s="145">
        <v>487.18407981476395</v>
      </c>
    </row>
    <row r="87" spans="1:10" ht="12" customHeight="1" x14ac:dyDescent="0.2">
      <c r="A87" s="147" t="s">
        <v>142</v>
      </c>
      <c r="B87" s="144">
        <v>5564</v>
      </c>
      <c r="C87" s="144">
        <v>12758</v>
      </c>
      <c r="D87" s="145">
        <v>495.62581582564297</v>
      </c>
      <c r="E87" s="144">
        <v>692</v>
      </c>
      <c r="F87" s="144">
        <v>789</v>
      </c>
      <c r="G87" s="145">
        <v>240.67200818192751</v>
      </c>
      <c r="H87" s="144">
        <v>6256</v>
      </c>
      <c r="I87" s="144">
        <v>13547</v>
      </c>
      <c r="J87" s="145">
        <v>465.10568539617145</v>
      </c>
    </row>
    <row r="88" spans="1:10" ht="12" customHeight="1" x14ac:dyDescent="0.2">
      <c r="A88" s="147" t="s">
        <v>143</v>
      </c>
      <c r="B88" s="144">
        <v>5998</v>
      </c>
      <c r="C88" s="144">
        <v>13769</v>
      </c>
      <c r="D88" s="145">
        <v>536.30902494981433</v>
      </c>
      <c r="E88" s="144">
        <v>843</v>
      </c>
      <c r="F88" s="144">
        <v>973</v>
      </c>
      <c r="G88" s="145">
        <v>246.30065761396688</v>
      </c>
      <c r="H88" s="144">
        <v>6841</v>
      </c>
      <c r="I88" s="144">
        <v>14742</v>
      </c>
      <c r="J88" s="145">
        <v>497.2563981296455</v>
      </c>
    </row>
    <row r="89" spans="1:10" ht="12" customHeight="1" x14ac:dyDescent="0.2">
      <c r="A89" s="147" t="s">
        <v>144</v>
      </c>
      <c r="B89" s="144">
        <v>4391</v>
      </c>
      <c r="C89" s="144">
        <v>10141</v>
      </c>
      <c r="D89" s="145">
        <v>523.93587381923112</v>
      </c>
      <c r="E89" s="144">
        <v>521</v>
      </c>
      <c r="F89" s="144">
        <v>597</v>
      </c>
      <c r="G89" s="145">
        <v>241.22904807692311</v>
      </c>
      <c r="H89" s="144">
        <v>4912</v>
      </c>
      <c r="I89" s="144">
        <v>10738</v>
      </c>
      <c r="J89" s="145">
        <v>491.88655614701116</v>
      </c>
    </row>
    <row r="90" spans="1:10" s="143" customFormat="1" ht="27.75" customHeight="1" x14ac:dyDescent="0.2">
      <c r="A90" s="146" t="s">
        <v>13</v>
      </c>
      <c r="B90" s="141">
        <v>6328</v>
      </c>
      <c r="C90" s="141">
        <v>14393</v>
      </c>
      <c r="D90" s="142">
        <v>521.97370044491174</v>
      </c>
      <c r="E90" s="141">
        <v>609</v>
      </c>
      <c r="F90" s="141">
        <v>696</v>
      </c>
      <c r="G90" s="142">
        <v>236.95439352360057</v>
      </c>
      <c r="H90" s="141">
        <v>6937</v>
      </c>
      <c r="I90" s="141">
        <v>15089</v>
      </c>
      <c r="J90" s="142">
        <v>495.21883872795877</v>
      </c>
    </row>
    <row r="91" spans="1:10" ht="12" customHeight="1" x14ac:dyDescent="0.2">
      <c r="A91" s="147" t="s">
        <v>145</v>
      </c>
      <c r="B91" s="144">
        <v>4719</v>
      </c>
      <c r="C91" s="144">
        <v>10814</v>
      </c>
      <c r="D91" s="145">
        <v>524.72453296238564</v>
      </c>
      <c r="E91" s="144">
        <v>475</v>
      </c>
      <c r="F91" s="144">
        <v>538</v>
      </c>
      <c r="G91" s="145">
        <v>232.58055408505385</v>
      </c>
      <c r="H91" s="144">
        <v>5194</v>
      </c>
      <c r="I91" s="144">
        <v>11352</v>
      </c>
      <c r="J91" s="145">
        <v>496.59902453112306</v>
      </c>
    </row>
    <row r="92" spans="1:10" ht="12" customHeight="1" x14ac:dyDescent="0.2">
      <c r="A92" s="147" t="s">
        <v>146</v>
      </c>
      <c r="B92" s="144">
        <v>1609</v>
      </c>
      <c r="C92" s="144">
        <v>3579</v>
      </c>
      <c r="D92" s="145">
        <v>513.44297656523258</v>
      </c>
      <c r="E92" s="144">
        <v>134</v>
      </c>
      <c r="F92" s="144">
        <v>158</v>
      </c>
      <c r="G92" s="145">
        <v>252.24529302899444</v>
      </c>
      <c r="H92" s="144">
        <v>1743</v>
      </c>
      <c r="I92" s="144">
        <v>3737</v>
      </c>
      <c r="J92" s="145">
        <v>490.89163462050601</v>
      </c>
    </row>
    <row r="93" spans="1:10" s="143" customFormat="1" ht="27.75" customHeight="1" x14ac:dyDescent="0.2">
      <c r="A93" s="146" t="s">
        <v>14</v>
      </c>
      <c r="B93" s="141">
        <v>228800</v>
      </c>
      <c r="C93" s="141">
        <v>667539</v>
      </c>
      <c r="D93" s="142">
        <v>629.69986601043558</v>
      </c>
      <c r="E93" s="141">
        <v>19927</v>
      </c>
      <c r="F93" s="141">
        <v>23697</v>
      </c>
      <c r="G93" s="142">
        <v>269.38031030514321</v>
      </c>
      <c r="H93" s="141">
        <v>248727</v>
      </c>
      <c r="I93" s="141">
        <v>691236</v>
      </c>
      <c r="J93" s="142">
        <v>597.24432565830841</v>
      </c>
    </row>
    <row r="94" spans="1:10" ht="12" customHeight="1" x14ac:dyDescent="0.2">
      <c r="A94" s="147" t="s">
        <v>147</v>
      </c>
      <c r="B94" s="144">
        <v>10072</v>
      </c>
      <c r="C94" s="144">
        <v>24516</v>
      </c>
      <c r="D94" s="145">
        <v>547.52018167714175</v>
      </c>
      <c r="E94" s="144">
        <v>937</v>
      </c>
      <c r="F94" s="144">
        <v>1058</v>
      </c>
      <c r="G94" s="145">
        <v>246.92903335070363</v>
      </c>
      <c r="H94" s="144">
        <v>11009</v>
      </c>
      <c r="I94" s="144">
        <v>25574</v>
      </c>
      <c r="J94" s="145">
        <v>519.8226018550381</v>
      </c>
    </row>
    <row r="95" spans="1:10" ht="12" customHeight="1" x14ac:dyDescent="0.2">
      <c r="A95" s="147" t="s">
        <v>148</v>
      </c>
      <c r="B95" s="144">
        <v>6895</v>
      </c>
      <c r="C95" s="144">
        <v>17231</v>
      </c>
      <c r="D95" s="145">
        <v>550.12567548755612</v>
      </c>
      <c r="E95" s="144">
        <v>619</v>
      </c>
      <c r="F95" s="144">
        <v>736</v>
      </c>
      <c r="G95" s="145">
        <v>244.99302560646888</v>
      </c>
      <c r="H95" s="144">
        <v>7514</v>
      </c>
      <c r="I95" s="144">
        <v>17967</v>
      </c>
      <c r="J95" s="145">
        <v>523.03198480224933</v>
      </c>
    </row>
    <row r="96" spans="1:10" ht="12" customHeight="1" x14ac:dyDescent="0.2">
      <c r="A96" s="147" t="s">
        <v>149</v>
      </c>
      <c r="B96" s="144">
        <v>41654</v>
      </c>
      <c r="C96" s="144">
        <v>114797</v>
      </c>
      <c r="D96" s="145">
        <v>617.11269088785616</v>
      </c>
      <c r="E96" s="144">
        <v>3452</v>
      </c>
      <c r="F96" s="144">
        <v>4041</v>
      </c>
      <c r="G96" s="145">
        <v>255.684207092755</v>
      </c>
      <c r="H96" s="144">
        <v>45106</v>
      </c>
      <c r="I96" s="144">
        <v>118838</v>
      </c>
      <c r="J96" s="145">
        <v>585.91011073540665</v>
      </c>
    </row>
    <row r="97" spans="1:10" ht="12" customHeight="1" x14ac:dyDescent="0.2">
      <c r="A97" s="147" t="s">
        <v>150</v>
      </c>
      <c r="B97" s="144">
        <v>140405</v>
      </c>
      <c r="C97" s="144">
        <v>432135</v>
      </c>
      <c r="D97" s="145">
        <v>659.17307624991167</v>
      </c>
      <c r="E97" s="144">
        <v>12025</v>
      </c>
      <c r="F97" s="144">
        <v>14559</v>
      </c>
      <c r="G97" s="145">
        <v>280.57295004255167</v>
      </c>
      <c r="H97" s="144">
        <v>152430</v>
      </c>
      <c r="I97" s="144">
        <v>446694</v>
      </c>
      <c r="J97" s="145">
        <v>625.41477096859717</v>
      </c>
    </row>
    <row r="98" spans="1:10" ht="12" customHeight="1" x14ac:dyDescent="0.2">
      <c r="A98" s="147" t="s">
        <v>151</v>
      </c>
      <c r="B98" s="144">
        <v>29774</v>
      </c>
      <c r="C98" s="144">
        <v>78860</v>
      </c>
      <c r="D98" s="145">
        <v>559.67710819820559</v>
      </c>
      <c r="E98" s="144">
        <v>2894</v>
      </c>
      <c r="F98" s="144">
        <v>3303</v>
      </c>
      <c r="G98" s="145">
        <v>252.15757770103619</v>
      </c>
      <c r="H98" s="144">
        <v>32668</v>
      </c>
      <c r="I98" s="144">
        <v>82163</v>
      </c>
      <c r="J98" s="145">
        <v>529.27366669535957</v>
      </c>
    </row>
    <row r="99" spans="1:10" s="143" customFormat="1" ht="27.75" customHeight="1" x14ac:dyDescent="0.2">
      <c r="A99" s="146" t="s">
        <v>15</v>
      </c>
      <c r="B99" s="141">
        <v>102589</v>
      </c>
      <c r="C99" s="141">
        <v>264247</v>
      </c>
      <c r="D99" s="142">
        <v>562.10320126348188</v>
      </c>
      <c r="E99" s="141">
        <v>10614</v>
      </c>
      <c r="F99" s="141">
        <v>12447</v>
      </c>
      <c r="G99" s="142">
        <v>251.85023961636162</v>
      </c>
      <c r="H99" s="141">
        <v>113203</v>
      </c>
      <c r="I99" s="141">
        <v>276694</v>
      </c>
      <c r="J99" s="142">
        <v>530.06745481199118</v>
      </c>
    </row>
    <row r="100" spans="1:10" ht="12" customHeight="1" x14ac:dyDescent="0.2">
      <c r="A100" s="147" t="s">
        <v>152</v>
      </c>
      <c r="B100" s="144">
        <v>28624</v>
      </c>
      <c r="C100" s="144">
        <v>74725</v>
      </c>
      <c r="D100" s="145">
        <v>566.3976000378982</v>
      </c>
      <c r="E100" s="144">
        <v>3527</v>
      </c>
      <c r="F100" s="144">
        <v>4146</v>
      </c>
      <c r="G100" s="145">
        <v>243.82784882892309</v>
      </c>
      <c r="H100" s="144">
        <v>32151</v>
      </c>
      <c r="I100" s="144">
        <v>78871</v>
      </c>
      <c r="J100" s="145">
        <v>527.3963266050514</v>
      </c>
    </row>
    <row r="101" spans="1:10" ht="12" customHeight="1" x14ac:dyDescent="0.2">
      <c r="A101" s="147" t="s">
        <v>206</v>
      </c>
      <c r="B101" s="144">
        <v>11047</v>
      </c>
      <c r="C101" s="144">
        <v>30441</v>
      </c>
      <c r="D101" s="145">
        <v>581.37437785879456</v>
      </c>
      <c r="E101" s="144">
        <v>1275</v>
      </c>
      <c r="F101" s="144">
        <v>1556</v>
      </c>
      <c r="G101" s="145">
        <v>249.06787510841281</v>
      </c>
      <c r="H101" s="144">
        <v>12322</v>
      </c>
      <c r="I101" s="144">
        <v>31997</v>
      </c>
      <c r="J101" s="145">
        <v>544.05919787538494</v>
      </c>
    </row>
    <row r="102" spans="1:10" ht="12" customHeight="1" x14ac:dyDescent="0.2">
      <c r="A102" s="147" t="s">
        <v>153</v>
      </c>
      <c r="B102" s="144">
        <v>9313</v>
      </c>
      <c r="C102" s="144">
        <v>23353</v>
      </c>
      <c r="D102" s="145">
        <v>533.55789968064983</v>
      </c>
      <c r="E102" s="144">
        <v>773</v>
      </c>
      <c r="F102" s="144">
        <v>896</v>
      </c>
      <c r="G102" s="145">
        <v>243.51645171605207</v>
      </c>
      <c r="H102" s="144">
        <v>10086</v>
      </c>
      <c r="I102" s="144">
        <v>24249</v>
      </c>
      <c r="J102" s="145">
        <v>509.00703386925073</v>
      </c>
    </row>
    <row r="103" spans="1:10" ht="12" customHeight="1" x14ac:dyDescent="0.2">
      <c r="A103" s="147" t="s">
        <v>154</v>
      </c>
      <c r="B103" s="144">
        <v>17011</v>
      </c>
      <c r="C103" s="144">
        <v>45292</v>
      </c>
      <c r="D103" s="145">
        <v>561.34593628322489</v>
      </c>
      <c r="E103" s="144">
        <v>1651</v>
      </c>
      <c r="F103" s="144">
        <v>1910</v>
      </c>
      <c r="G103" s="145">
        <v>238.27516763660694</v>
      </c>
      <c r="H103" s="144">
        <v>18662</v>
      </c>
      <c r="I103" s="144">
        <v>47202</v>
      </c>
      <c r="J103" s="145">
        <v>529.97527769720841</v>
      </c>
    </row>
    <row r="104" spans="1:10" ht="12" customHeight="1" x14ac:dyDescent="0.2">
      <c r="A104" s="147" t="s">
        <v>155</v>
      </c>
      <c r="B104" s="144">
        <v>19243</v>
      </c>
      <c r="C104" s="144">
        <v>46602</v>
      </c>
      <c r="D104" s="145">
        <v>541.52235383958202</v>
      </c>
      <c r="E104" s="144">
        <v>1914</v>
      </c>
      <c r="F104" s="144">
        <v>2297</v>
      </c>
      <c r="G104" s="145">
        <v>284.95705418337008</v>
      </c>
      <c r="H104" s="144">
        <v>21157</v>
      </c>
      <c r="I104" s="144">
        <v>48899</v>
      </c>
      <c r="J104" s="145">
        <v>515.28194971520384</v>
      </c>
    </row>
    <row r="105" spans="1:10" ht="12" customHeight="1" x14ac:dyDescent="0.2">
      <c r="A105" s="147" t="s">
        <v>156</v>
      </c>
      <c r="B105" s="144">
        <v>17351</v>
      </c>
      <c r="C105" s="144">
        <v>43834</v>
      </c>
      <c r="D105" s="145">
        <v>581.09869236975555</v>
      </c>
      <c r="E105" s="144">
        <v>1474</v>
      </c>
      <c r="F105" s="144">
        <v>1642</v>
      </c>
      <c r="G105" s="145">
        <v>249.20413196994531</v>
      </c>
      <c r="H105" s="144">
        <v>18825</v>
      </c>
      <c r="I105" s="144">
        <v>45476</v>
      </c>
      <c r="J105" s="145">
        <v>552.93174068551536</v>
      </c>
    </row>
    <row r="106" spans="1:10" s="143" customFormat="1" ht="27.75" customHeight="1" x14ac:dyDescent="0.2">
      <c r="A106" s="146" t="s">
        <v>16</v>
      </c>
      <c r="B106" s="141">
        <v>9908</v>
      </c>
      <c r="C106" s="141">
        <v>21850</v>
      </c>
      <c r="D106" s="142">
        <v>491.42386491393438</v>
      </c>
      <c r="E106" s="141">
        <v>1155</v>
      </c>
      <c r="F106" s="141">
        <v>1301</v>
      </c>
      <c r="G106" s="142">
        <v>217.19203398372801</v>
      </c>
      <c r="H106" s="141">
        <v>11063</v>
      </c>
      <c r="I106" s="141">
        <v>23151</v>
      </c>
      <c r="J106" s="142">
        <v>461.77250683129222</v>
      </c>
    </row>
    <row r="107" spans="1:10" ht="12" customHeight="1" x14ac:dyDescent="0.2">
      <c r="A107" s="147" t="s">
        <v>157</v>
      </c>
      <c r="B107" s="144">
        <v>3667</v>
      </c>
      <c r="C107" s="144">
        <v>8264</v>
      </c>
      <c r="D107" s="145">
        <v>482.94277347321719</v>
      </c>
      <c r="E107" s="144">
        <v>436</v>
      </c>
      <c r="F107" s="144">
        <v>474</v>
      </c>
      <c r="G107" s="145">
        <v>200.86242359767894</v>
      </c>
      <c r="H107" s="144">
        <v>4103</v>
      </c>
      <c r="I107" s="144">
        <v>8738</v>
      </c>
      <c r="J107" s="145">
        <v>451.73331856702532</v>
      </c>
    </row>
    <row r="108" spans="1:10" ht="12" customHeight="1" x14ac:dyDescent="0.2">
      <c r="A108" s="147" t="s">
        <v>158</v>
      </c>
      <c r="B108" s="144">
        <v>6241</v>
      </c>
      <c r="C108" s="144">
        <v>13586</v>
      </c>
      <c r="D108" s="145">
        <v>496.25164890556852</v>
      </c>
      <c r="E108" s="144">
        <v>719</v>
      </c>
      <c r="F108" s="144">
        <v>827</v>
      </c>
      <c r="G108" s="145">
        <v>226.87480559697215</v>
      </c>
      <c r="H108" s="144">
        <v>6960</v>
      </c>
      <c r="I108" s="144">
        <v>14413</v>
      </c>
      <c r="J108" s="145">
        <v>467.51262539002676</v>
      </c>
    </row>
    <row r="109" spans="1:10" s="143" customFormat="1" ht="27.75" customHeight="1" x14ac:dyDescent="0.2">
      <c r="A109" s="146" t="s">
        <v>17</v>
      </c>
      <c r="B109" s="141">
        <v>74664</v>
      </c>
      <c r="C109" s="141">
        <v>188922</v>
      </c>
      <c r="D109" s="142">
        <v>543.6509792540046</v>
      </c>
      <c r="E109" s="141">
        <v>6480</v>
      </c>
      <c r="F109" s="141">
        <v>7623</v>
      </c>
      <c r="G109" s="142">
        <v>258.63716333949861</v>
      </c>
      <c r="H109" s="141">
        <v>81144</v>
      </c>
      <c r="I109" s="141">
        <v>196545</v>
      </c>
      <c r="J109" s="142">
        <v>519.03168602428423</v>
      </c>
    </row>
    <row r="110" spans="1:10" ht="12" customHeight="1" x14ac:dyDescent="0.2">
      <c r="A110" s="147" t="s">
        <v>159</v>
      </c>
      <c r="B110" s="144">
        <v>13337</v>
      </c>
      <c r="C110" s="144">
        <v>33527</v>
      </c>
      <c r="D110" s="145">
        <v>549.45491221150712</v>
      </c>
      <c r="E110" s="144">
        <v>1273</v>
      </c>
      <c r="F110" s="144">
        <v>1486</v>
      </c>
      <c r="G110" s="145">
        <v>249.31438425258742</v>
      </c>
      <c r="H110" s="144">
        <v>14610</v>
      </c>
      <c r="I110" s="144">
        <v>35013</v>
      </c>
      <c r="J110" s="145">
        <v>521.22775356693899</v>
      </c>
    </row>
    <row r="111" spans="1:10" ht="12" customHeight="1" x14ac:dyDescent="0.2">
      <c r="A111" s="147" t="s">
        <v>160</v>
      </c>
      <c r="B111" s="144">
        <v>26080</v>
      </c>
      <c r="C111" s="144">
        <v>63252</v>
      </c>
      <c r="D111" s="145">
        <v>541.03318598843896</v>
      </c>
      <c r="E111" s="144">
        <v>2377</v>
      </c>
      <c r="F111" s="144">
        <v>2815</v>
      </c>
      <c r="G111" s="145">
        <v>267.57891517241353</v>
      </c>
      <c r="H111" s="144">
        <v>28457</v>
      </c>
      <c r="I111" s="144">
        <v>66067</v>
      </c>
      <c r="J111" s="145">
        <v>516.44571058726649</v>
      </c>
    </row>
    <row r="112" spans="1:10" ht="12" customHeight="1" x14ac:dyDescent="0.2">
      <c r="A112" s="147" t="s">
        <v>161</v>
      </c>
      <c r="B112" s="144">
        <v>9148</v>
      </c>
      <c r="C112" s="144">
        <v>24195</v>
      </c>
      <c r="D112" s="145">
        <v>550.49689698761074</v>
      </c>
      <c r="E112" s="144">
        <v>878</v>
      </c>
      <c r="F112" s="144">
        <v>1072</v>
      </c>
      <c r="G112" s="145">
        <v>248.61087276154578</v>
      </c>
      <c r="H112" s="144">
        <v>10026</v>
      </c>
      <c r="I112" s="144">
        <v>25267</v>
      </c>
      <c r="J112" s="145">
        <v>522.2645985967622</v>
      </c>
    </row>
    <row r="113" spans="1:10" ht="12" customHeight="1" x14ac:dyDescent="0.2">
      <c r="A113" s="147" t="s">
        <v>162</v>
      </c>
      <c r="B113" s="144">
        <v>20915</v>
      </c>
      <c r="C113" s="144">
        <v>55046</v>
      </c>
      <c r="D113" s="145">
        <v>546.38648443788793</v>
      </c>
      <c r="E113" s="144">
        <v>1488</v>
      </c>
      <c r="F113" s="144">
        <v>1722</v>
      </c>
      <c r="G113" s="145">
        <v>256.70625943528108</v>
      </c>
      <c r="H113" s="144">
        <v>22403</v>
      </c>
      <c r="I113" s="144">
        <v>56768</v>
      </c>
      <c r="J113" s="145">
        <v>525.47083918031797</v>
      </c>
    </row>
    <row r="114" spans="1:10" ht="12" customHeight="1" x14ac:dyDescent="0.2">
      <c r="A114" s="147" t="s">
        <v>163</v>
      </c>
      <c r="B114" s="144">
        <v>5184</v>
      </c>
      <c r="C114" s="144">
        <v>12902</v>
      </c>
      <c r="D114" s="145">
        <v>518.29707664246666</v>
      </c>
      <c r="E114" s="144">
        <v>464</v>
      </c>
      <c r="F114" s="144">
        <v>528</v>
      </c>
      <c r="G114" s="145">
        <v>262.88350727724531</v>
      </c>
      <c r="H114" s="144">
        <v>5648</v>
      </c>
      <c r="I114" s="144">
        <v>13430</v>
      </c>
      <c r="J114" s="145">
        <v>494.91998830333387</v>
      </c>
    </row>
    <row r="115" spans="1:10" s="143" customFormat="1" ht="27.75" customHeight="1" x14ac:dyDescent="0.2">
      <c r="A115" s="146" t="s">
        <v>18</v>
      </c>
      <c r="B115" s="141">
        <v>202656</v>
      </c>
      <c r="C115" s="141">
        <v>543724</v>
      </c>
      <c r="D115" s="142">
        <v>610.15821437767283</v>
      </c>
      <c r="E115" s="141">
        <v>19917</v>
      </c>
      <c r="F115" s="141">
        <v>22910</v>
      </c>
      <c r="G115" s="142">
        <v>242.89752133370499</v>
      </c>
      <c r="H115" s="141">
        <v>222573</v>
      </c>
      <c r="I115" s="141">
        <v>566634</v>
      </c>
      <c r="J115" s="142">
        <v>573.34791983005948</v>
      </c>
    </row>
    <row r="116" spans="1:10" ht="12" customHeight="1" x14ac:dyDescent="0.2">
      <c r="A116" s="147" t="s">
        <v>164</v>
      </c>
      <c r="B116" s="144">
        <v>15103</v>
      </c>
      <c r="C116" s="144">
        <v>39238</v>
      </c>
      <c r="D116" s="145">
        <v>589.24557707438089</v>
      </c>
      <c r="E116" s="144">
        <v>1559</v>
      </c>
      <c r="F116" s="144">
        <v>1807</v>
      </c>
      <c r="G116" s="145">
        <v>243.57587675652022</v>
      </c>
      <c r="H116" s="144">
        <v>16662</v>
      </c>
      <c r="I116" s="144">
        <v>41045</v>
      </c>
      <c r="J116" s="145">
        <v>554.79708319029612</v>
      </c>
    </row>
    <row r="117" spans="1:10" ht="12" customHeight="1" x14ac:dyDescent="0.2">
      <c r="A117" s="147" t="s">
        <v>165</v>
      </c>
      <c r="B117" s="144">
        <v>10004</v>
      </c>
      <c r="C117" s="144">
        <v>25688</v>
      </c>
      <c r="D117" s="145">
        <v>573.99235353733036</v>
      </c>
      <c r="E117" s="144">
        <v>1043</v>
      </c>
      <c r="F117" s="144">
        <v>1163</v>
      </c>
      <c r="G117" s="145">
        <v>225.5733208839091</v>
      </c>
      <c r="H117" s="144">
        <v>11047</v>
      </c>
      <c r="I117" s="144">
        <v>26851</v>
      </c>
      <c r="J117" s="145">
        <v>538.26590658858561</v>
      </c>
    </row>
    <row r="118" spans="1:10" ht="12" customHeight="1" x14ac:dyDescent="0.2">
      <c r="A118" s="147" t="s">
        <v>166</v>
      </c>
      <c r="B118" s="144">
        <v>49738</v>
      </c>
      <c r="C118" s="144">
        <v>134293</v>
      </c>
      <c r="D118" s="145">
        <v>615.1904263247402</v>
      </c>
      <c r="E118" s="144">
        <v>4603</v>
      </c>
      <c r="F118" s="144">
        <v>5192</v>
      </c>
      <c r="G118" s="145">
        <v>234.81883089017506</v>
      </c>
      <c r="H118" s="144">
        <v>54341</v>
      </c>
      <c r="I118" s="144">
        <v>139485</v>
      </c>
      <c r="J118" s="145">
        <v>577.55445654229379</v>
      </c>
    </row>
    <row r="119" spans="1:10" ht="12" customHeight="1" x14ac:dyDescent="0.2">
      <c r="A119" s="147" t="s">
        <v>167</v>
      </c>
      <c r="B119" s="144">
        <v>5307</v>
      </c>
      <c r="C119" s="144">
        <v>12278</v>
      </c>
      <c r="D119" s="145">
        <v>552.07485484353799</v>
      </c>
      <c r="E119" s="144">
        <v>542</v>
      </c>
      <c r="F119" s="144">
        <v>603</v>
      </c>
      <c r="G119" s="145">
        <v>227.7237799043063</v>
      </c>
      <c r="H119" s="144">
        <v>5849</v>
      </c>
      <c r="I119" s="144">
        <v>12881</v>
      </c>
      <c r="J119" s="145">
        <v>520.53118821392752</v>
      </c>
    </row>
    <row r="120" spans="1:10" ht="12" customHeight="1" x14ac:dyDescent="0.2">
      <c r="A120" s="147" t="s">
        <v>168</v>
      </c>
      <c r="B120" s="144">
        <v>21257</v>
      </c>
      <c r="C120" s="144">
        <v>52238</v>
      </c>
      <c r="D120" s="145">
        <v>573.18312011816522</v>
      </c>
      <c r="E120" s="144">
        <v>2043</v>
      </c>
      <c r="F120" s="144">
        <v>2302</v>
      </c>
      <c r="G120" s="145">
        <v>258.70923073853891</v>
      </c>
      <c r="H120" s="144">
        <v>23300</v>
      </c>
      <c r="I120" s="144">
        <v>54540</v>
      </c>
      <c r="J120" s="145">
        <v>542.86788072618253</v>
      </c>
    </row>
    <row r="121" spans="1:10" ht="12" customHeight="1" x14ac:dyDescent="0.2">
      <c r="A121" s="147" t="s">
        <v>169</v>
      </c>
      <c r="B121" s="144">
        <v>60594</v>
      </c>
      <c r="C121" s="144">
        <v>175650</v>
      </c>
      <c r="D121" s="145">
        <v>661.23524602472378</v>
      </c>
      <c r="E121" s="144">
        <v>6054</v>
      </c>
      <c r="F121" s="144">
        <v>7218</v>
      </c>
      <c r="G121" s="145">
        <v>250.80382720923558</v>
      </c>
      <c r="H121" s="144">
        <v>66648</v>
      </c>
      <c r="I121" s="144">
        <v>182868</v>
      </c>
      <c r="J121" s="145">
        <v>619.56108841760022</v>
      </c>
    </row>
    <row r="122" spans="1:10" ht="12" customHeight="1" x14ac:dyDescent="0.2">
      <c r="A122" s="147" t="s">
        <v>170</v>
      </c>
      <c r="B122" s="144">
        <v>7842</v>
      </c>
      <c r="C122" s="144">
        <v>20209</v>
      </c>
      <c r="D122" s="145">
        <v>547.63262580111336</v>
      </c>
      <c r="E122" s="144">
        <v>667</v>
      </c>
      <c r="F122" s="144">
        <v>745</v>
      </c>
      <c r="G122" s="145">
        <v>245.15673696467837</v>
      </c>
      <c r="H122" s="144">
        <v>8509</v>
      </c>
      <c r="I122" s="144">
        <v>20954</v>
      </c>
      <c r="J122" s="145">
        <v>521.27893236388195</v>
      </c>
    </row>
    <row r="123" spans="1:10" ht="12" customHeight="1" x14ac:dyDescent="0.2">
      <c r="A123" s="147" t="s">
        <v>171</v>
      </c>
      <c r="B123" s="144">
        <v>16117</v>
      </c>
      <c r="C123" s="144">
        <v>41207</v>
      </c>
      <c r="D123" s="145">
        <v>579.90278012522356</v>
      </c>
      <c r="E123" s="144">
        <v>1428</v>
      </c>
      <c r="F123" s="144">
        <v>1631</v>
      </c>
      <c r="G123" s="145">
        <v>254.04652153336497</v>
      </c>
      <c r="H123" s="144">
        <v>17545</v>
      </c>
      <c r="I123" s="144">
        <v>42838</v>
      </c>
      <c r="J123" s="145">
        <v>550.26960318912006</v>
      </c>
    </row>
    <row r="124" spans="1:10" ht="12" customHeight="1" x14ac:dyDescent="0.2">
      <c r="A124" s="147" t="s">
        <v>172</v>
      </c>
      <c r="B124" s="144">
        <v>16694</v>
      </c>
      <c r="C124" s="144">
        <v>42923</v>
      </c>
      <c r="D124" s="145">
        <v>577.19177489128765</v>
      </c>
      <c r="E124" s="144">
        <v>1978</v>
      </c>
      <c r="F124" s="144">
        <v>2249</v>
      </c>
      <c r="G124" s="145">
        <v>225.04600217728103</v>
      </c>
      <c r="H124" s="144">
        <v>18672</v>
      </c>
      <c r="I124" s="144">
        <v>45172</v>
      </c>
      <c r="J124" s="145">
        <v>535.4835461650614</v>
      </c>
    </row>
    <row r="125" spans="1:10" s="143" customFormat="1" ht="27.75" customHeight="1" x14ac:dyDescent="0.2">
      <c r="A125" s="146" t="s">
        <v>19</v>
      </c>
      <c r="B125" s="141">
        <v>44622</v>
      </c>
      <c r="C125" s="141">
        <v>96440</v>
      </c>
      <c r="D125" s="142">
        <v>523.44119662960145</v>
      </c>
      <c r="E125" s="141">
        <v>4995</v>
      </c>
      <c r="F125" s="141">
        <v>5685</v>
      </c>
      <c r="G125" s="142">
        <v>243.4813565943239</v>
      </c>
      <c r="H125" s="141">
        <v>49617</v>
      </c>
      <c r="I125" s="141">
        <v>102125</v>
      </c>
      <c r="J125" s="142">
        <v>493.84770767561082</v>
      </c>
    </row>
    <row r="126" spans="1:10" ht="12" customHeight="1" x14ac:dyDescent="0.2">
      <c r="A126" s="147" t="s">
        <v>173</v>
      </c>
      <c r="B126" s="144">
        <v>15891</v>
      </c>
      <c r="C126" s="144">
        <v>35459</v>
      </c>
      <c r="D126" s="145">
        <v>530.44162022947921</v>
      </c>
      <c r="E126" s="144">
        <v>1638</v>
      </c>
      <c r="F126" s="144">
        <v>1897</v>
      </c>
      <c r="G126" s="145">
        <v>249.92647627195413</v>
      </c>
      <c r="H126" s="144">
        <v>17529</v>
      </c>
      <c r="I126" s="144">
        <v>37356</v>
      </c>
      <c r="J126" s="145">
        <v>502.79031296816157</v>
      </c>
    </row>
    <row r="127" spans="1:10" ht="12" customHeight="1" x14ac:dyDescent="0.2">
      <c r="A127" s="147" t="s">
        <v>174</v>
      </c>
      <c r="B127" s="144">
        <v>3748</v>
      </c>
      <c r="C127" s="144">
        <v>8102</v>
      </c>
      <c r="D127" s="145">
        <v>508.62717502369571</v>
      </c>
      <c r="E127" s="144">
        <v>427</v>
      </c>
      <c r="F127" s="144">
        <v>490</v>
      </c>
      <c r="G127" s="145">
        <v>243.4635500598325</v>
      </c>
      <c r="H127" s="144">
        <v>4175</v>
      </c>
      <c r="I127" s="144">
        <v>8592</v>
      </c>
      <c r="J127" s="145">
        <v>481.08412815147824</v>
      </c>
    </row>
    <row r="128" spans="1:10" ht="12" customHeight="1" x14ac:dyDescent="0.2">
      <c r="A128" s="147" t="s">
        <v>175</v>
      </c>
      <c r="B128" s="144">
        <v>2539</v>
      </c>
      <c r="C128" s="144">
        <v>5574</v>
      </c>
      <c r="D128" s="145">
        <v>515.69545753151976</v>
      </c>
      <c r="E128" s="144">
        <v>345</v>
      </c>
      <c r="F128" s="144">
        <v>402</v>
      </c>
      <c r="G128" s="145">
        <v>248.29684790595161</v>
      </c>
      <c r="H128" s="144">
        <v>2884</v>
      </c>
      <c r="I128" s="144">
        <v>5976</v>
      </c>
      <c r="J128" s="145">
        <v>483.79327119188866</v>
      </c>
    </row>
    <row r="129" spans="1:10" ht="12" customHeight="1" x14ac:dyDescent="0.2">
      <c r="A129" s="147" t="s">
        <v>176</v>
      </c>
      <c r="B129" s="144">
        <v>3889</v>
      </c>
      <c r="C129" s="144">
        <v>8287</v>
      </c>
      <c r="D129" s="145">
        <v>493.89284976686122</v>
      </c>
      <c r="E129" s="144">
        <v>448</v>
      </c>
      <c r="F129" s="144">
        <v>488</v>
      </c>
      <c r="G129" s="145">
        <v>198.46815334183202</v>
      </c>
      <c r="H129" s="144">
        <v>4337</v>
      </c>
      <c r="I129" s="144">
        <v>8775</v>
      </c>
      <c r="J129" s="145">
        <v>461.09244115981988</v>
      </c>
    </row>
    <row r="130" spans="1:10" ht="12" customHeight="1" x14ac:dyDescent="0.2">
      <c r="A130" s="147" t="s">
        <v>177</v>
      </c>
      <c r="B130" s="144">
        <v>1388</v>
      </c>
      <c r="C130" s="144">
        <v>2736</v>
      </c>
      <c r="D130" s="145">
        <v>476.66608806636918</v>
      </c>
      <c r="E130" s="144">
        <v>148</v>
      </c>
      <c r="F130" s="144">
        <v>160</v>
      </c>
      <c r="G130" s="145">
        <v>221.06169076751948</v>
      </c>
      <c r="H130" s="144">
        <v>1536</v>
      </c>
      <c r="I130" s="144">
        <v>2896</v>
      </c>
      <c r="J130" s="145">
        <v>450.35645294252379</v>
      </c>
    </row>
    <row r="131" spans="1:10" ht="12" customHeight="1" x14ac:dyDescent="0.2">
      <c r="A131" s="147" t="s">
        <v>178</v>
      </c>
      <c r="B131" s="144">
        <v>2802</v>
      </c>
      <c r="C131" s="144">
        <v>5754</v>
      </c>
      <c r="D131" s="145">
        <v>518.88494512700129</v>
      </c>
      <c r="E131" s="144">
        <v>387</v>
      </c>
      <c r="F131" s="144">
        <v>430</v>
      </c>
      <c r="G131" s="145">
        <v>248.81304026115356</v>
      </c>
      <c r="H131" s="144">
        <v>3189</v>
      </c>
      <c r="I131" s="144">
        <v>6184</v>
      </c>
      <c r="J131" s="145">
        <v>481.91909952041908</v>
      </c>
    </row>
    <row r="132" spans="1:10" ht="12" customHeight="1" x14ac:dyDescent="0.2">
      <c r="A132" s="147" t="s">
        <v>179</v>
      </c>
      <c r="B132" s="144">
        <v>3883</v>
      </c>
      <c r="C132" s="144">
        <v>8304</v>
      </c>
      <c r="D132" s="145">
        <v>508.71777062770514</v>
      </c>
      <c r="E132" s="144">
        <v>521</v>
      </c>
      <c r="F132" s="144">
        <v>587</v>
      </c>
      <c r="G132" s="145">
        <v>234.47050000000004</v>
      </c>
      <c r="H132" s="144">
        <v>4404</v>
      </c>
      <c r="I132" s="144">
        <v>8891</v>
      </c>
      <c r="J132" s="145">
        <v>474.81319706183399</v>
      </c>
    </row>
    <row r="133" spans="1:10" ht="12" customHeight="1" x14ac:dyDescent="0.2">
      <c r="A133" s="160" t="s">
        <v>180</v>
      </c>
      <c r="B133" s="161">
        <v>10482</v>
      </c>
      <c r="C133" s="161">
        <v>22224</v>
      </c>
      <c r="D133" s="162">
        <v>543.6229226387436</v>
      </c>
      <c r="E133" s="161">
        <v>1081</v>
      </c>
      <c r="F133" s="161">
        <v>1231</v>
      </c>
      <c r="G133" s="162">
        <v>256.73729283054001</v>
      </c>
      <c r="H133" s="161">
        <v>11563</v>
      </c>
      <c r="I133" s="161">
        <v>23455</v>
      </c>
      <c r="J133" s="162">
        <v>515.66815072998509</v>
      </c>
    </row>
    <row r="134" spans="1:10" s="143" customFormat="1" ht="27.75" customHeight="1" thickBot="1" x14ac:dyDescent="0.25">
      <c r="A134" s="157" t="s">
        <v>47</v>
      </c>
      <c r="B134" s="158">
        <v>1089760</v>
      </c>
      <c r="C134" s="158">
        <v>2752201</v>
      </c>
      <c r="D134" s="159">
        <v>559.17747780029151</v>
      </c>
      <c r="E134" s="158">
        <v>131308</v>
      </c>
      <c r="F134" s="158">
        <v>149038</v>
      </c>
      <c r="G134" s="159">
        <v>240.04370349588214</v>
      </c>
      <c r="H134" s="158">
        <v>1221068</v>
      </c>
      <c r="I134" s="158">
        <v>2901239</v>
      </c>
      <c r="J134" s="159">
        <v>521.12638825522345</v>
      </c>
    </row>
    <row r="135" spans="1:10" ht="12" customHeight="1" thickTop="1" x14ac:dyDescent="0.35">
      <c r="B135" s="144"/>
      <c r="C135" s="144"/>
      <c r="D135" s="145"/>
      <c r="E135" s="144"/>
      <c r="F135" s="144"/>
      <c r="G135" s="145"/>
      <c r="H135" s="144"/>
      <c r="I135" s="144"/>
      <c r="J135" s="145"/>
    </row>
    <row r="136" spans="1:10" ht="12" customHeight="1" x14ac:dyDescent="0.35">
      <c r="B136" s="144"/>
      <c r="C136" s="144"/>
      <c r="D136" s="145"/>
      <c r="E136" s="144"/>
      <c r="F136" s="144"/>
      <c r="G136" s="145"/>
      <c r="H136" s="144"/>
      <c r="I136" s="144"/>
      <c r="J136" s="145"/>
    </row>
    <row r="137" spans="1:10" ht="12" customHeight="1" x14ac:dyDescent="0.35">
      <c r="B137" s="144"/>
      <c r="C137" s="144"/>
      <c r="D137" s="145"/>
      <c r="E137" s="144"/>
      <c r="F137" s="144"/>
      <c r="G137" s="145"/>
      <c r="H137" s="144"/>
      <c r="I137" s="144"/>
      <c r="J137" s="145"/>
    </row>
    <row r="138" spans="1:10" ht="12" customHeight="1" x14ac:dyDescent="0.35">
      <c r="B138" s="144"/>
      <c r="C138" s="144"/>
      <c r="D138" s="145"/>
      <c r="E138" s="144"/>
      <c r="F138" s="144"/>
      <c r="G138" s="145"/>
      <c r="H138" s="144"/>
      <c r="I138" s="144"/>
      <c r="J138" s="145"/>
    </row>
    <row r="139" spans="1:10" ht="12" customHeight="1" x14ac:dyDescent="0.35">
      <c r="B139" s="144"/>
      <c r="C139" s="144"/>
      <c r="D139" s="145"/>
      <c r="E139" s="144"/>
      <c r="F139" s="144"/>
      <c r="G139" s="145"/>
      <c r="H139" s="144"/>
      <c r="I139" s="144"/>
      <c r="J139" s="145"/>
    </row>
    <row r="140" spans="1:10" ht="12" customHeight="1" x14ac:dyDescent="0.35">
      <c r="B140" s="144"/>
      <c r="C140" s="144"/>
      <c r="D140" s="145"/>
      <c r="E140" s="144"/>
      <c r="F140" s="144"/>
      <c r="G140" s="145"/>
      <c r="H140" s="144"/>
      <c r="I140" s="144"/>
      <c r="J140" s="145"/>
    </row>
    <row r="141" spans="1:10" ht="12" customHeight="1" x14ac:dyDescent="0.35">
      <c r="B141" s="144"/>
      <c r="C141" s="144"/>
      <c r="D141" s="145"/>
      <c r="E141" s="144"/>
      <c r="F141" s="144"/>
      <c r="G141" s="145"/>
      <c r="H141" s="144"/>
      <c r="I141" s="144"/>
      <c r="J141" s="145"/>
    </row>
    <row r="142" spans="1:10" ht="12" customHeight="1" x14ac:dyDescent="0.35">
      <c r="B142" s="144"/>
      <c r="C142" s="144"/>
      <c r="D142" s="145"/>
      <c r="E142" s="144"/>
      <c r="F142" s="144"/>
      <c r="G142" s="145"/>
      <c r="H142" s="144"/>
      <c r="I142" s="144"/>
      <c r="J142" s="145"/>
    </row>
    <row r="143" spans="1:10" ht="12" customHeight="1" x14ac:dyDescent="0.35">
      <c r="B143" s="144"/>
      <c r="C143" s="144"/>
      <c r="D143" s="145"/>
      <c r="E143" s="144"/>
      <c r="F143" s="144"/>
      <c r="G143" s="145"/>
      <c r="H143" s="144"/>
      <c r="I143" s="144"/>
      <c r="J143" s="145"/>
    </row>
    <row r="144" spans="1:10" ht="12" customHeight="1" x14ac:dyDescent="0.35">
      <c r="B144" s="144"/>
      <c r="C144" s="144"/>
      <c r="D144" s="145"/>
      <c r="E144" s="144"/>
      <c r="F144" s="144"/>
      <c r="G144" s="145"/>
      <c r="H144" s="144"/>
      <c r="I144" s="144"/>
      <c r="J144" s="145"/>
    </row>
    <row r="145" spans="2:10" ht="12" customHeight="1" x14ac:dyDescent="0.35">
      <c r="B145" s="144"/>
      <c r="C145" s="144"/>
      <c r="D145" s="145"/>
      <c r="E145" s="144"/>
      <c r="F145" s="144"/>
      <c r="G145" s="145"/>
      <c r="H145" s="144"/>
      <c r="I145" s="144"/>
      <c r="J145" s="145"/>
    </row>
    <row r="146" spans="2:10" ht="12" customHeight="1" x14ac:dyDescent="0.35">
      <c r="B146" s="144"/>
      <c r="C146" s="144"/>
      <c r="D146" s="145"/>
      <c r="E146" s="144"/>
      <c r="F146" s="144"/>
      <c r="G146" s="145"/>
      <c r="H146" s="144"/>
      <c r="I146" s="144"/>
      <c r="J146" s="145"/>
    </row>
    <row r="147" spans="2:10" ht="12" customHeight="1" x14ac:dyDescent="0.35">
      <c r="B147" s="144"/>
      <c r="C147" s="144"/>
      <c r="D147" s="145"/>
      <c r="E147" s="144"/>
      <c r="F147" s="144"/>
      <c r="G147" s="145"/>
      <c r="H147" s="144"/>
      <c r="I147" s="144"/>
      <c r="J147" s="145"/>
    </row>
    <row r="148" spans="2:10" ht="12" customHeight="1" x14ac:dyDescent="0.35">
      <c r="B148" s="144"/>
      <c r="C148" s="144"/>
      <c r="D148" s="145"/>
      <c r="E148" s="144"/>
      <c r="F148" s="144"/>
      <c r="G148" s="145"/>
      <c r="H148" s="144"/>
      <c r="I148" s="144"/>
      <c r="J148" s="145"/>
    </row>
    <row r="149" spans="2:10" ht="12" customHeight="1" x14ac:dyDescent="0.35">
      <c r="B149" s="144"/>
      <c r="C149" s="144"/>
      <c r="D149" s="145"/>
      <c r="E149" s="144"/>
      <c r="F149" s="144"/>
      <c r="G149" s="145"/>
      <c r="H149" s="144"/>
      <c r="I149" s="144"/>
      <c r="J149" s="145"/>
    </row>
    <row r="150" spans="2:10" ht="12" customHeight="1" x14ac:dyDescent="0.35">
      <c r="B150" s="144"/>
      <c r="C150" s="144"/>
      <c r="D150" s="145"/>
      <c r="E150" s="144"/>
      <c r="F150" s="144"/>
      <c r="G150" s="145"/>
      <c r="H150" s="144"/>
      <c r="I150" s="144"/>
      <c r="J150" s="145"/>
    </row>
    <row r="151" spans="2:10" ht="12" customHeight="1" x14ac:dyDescent="0.35">
      <c r="B151" s="144"/>
      <c r="C151" s="144"/>
      <c r="D151" s="145"/>
      <c r="E151" s="144"/>
      <c r="F151" s="144"/>
      <c r="G151" s="145"/>
      <c r="H151" s="144"/>
      <c r="I151" s="144"/>
      <c r="J151" s="145"/>
    </row>
    <row r="152" spans="2:10" ht="12" customHeight="1" x14ac:dyDescent="0.35">
      <c r="B152" s="144"/>
      <c r="C152" s="144"/>
      <c r="D152" s="145"/>
      <c r="E152" s="144"/>
      <c r="F152" s="144"/>
      <c r="G152" s="145"/>
      <c r="H152" s="144"/>
      <c r="I152" s="144"/>
      <c r="J152" s="145"/>
    </row>
    <row r="153" spans="2:10" ht="12" customHeight="1" x14ac:dyDescent="0.35">
      <c r="B153" s="144"/>
      <c r="C153" s="144"/>
      <c r="D153" s="145"/>
      <c r="E153" s="144"/>
      <c r="F153" s="144"/>
      <c r="G153" s="145"/>
      <c r="H153" s="144"/>
      <c r="I153" s="144"/>
      <c r="J153" s="145"/>
    </row>
    <row r="154" spans="2:10" ht="12" customHeight="1" x14ac:dyDescent="0.35">
      <c r="B154" s="144"/>
      <c r="C154" s="144"/>
      <c r="D154" s="145"/>
      <c r="E154" s="144"/>
      <c r="F154" s="144"/>
      <c r="G154" s="145"/>
      <c r="H154" s="144"/>
      <c r="I154" s="144"/>
      <c r="J154" s="145"/>
    </row>
    <row r="155" spans="2:10" ht="12" customHeight="1" x14ac:dyDescent="0.35">
      <c r="B155" s="144"/>
      <c r="C155" s="144"/>
      <c r="D155" s="145"/>
      <c r="E155" s="144"/>
      <c r="F155" s="144"/>
      <c r="G155" s="145"/>
      <c r="H155" s="144"/>
      <c r="I155" s="144"/>
      <c r="J155" s="145"/>
    </row>
    <row r="156" spans="2:10" ht="12" customHeight="1" x14ac:dyDescent="0.35">
      <c r="B156" s="144"/>
      <c r="C156" s="144"/>
      <c r="D156" s="145"/>
      <c r="E156" s="144"/>
      <c r="F156" s="144"/>
      <c r="G156" s="145"/>
      <c r="H156" s="144"/>
      <c r="I156" s="144"/>
      <c r="J156" s="145"/>
    </row>
    <row r="157" spans="2:10" ht="12" customHeight="1" x14ac:dyDescent="0.35">
      <c r="B157" s="144"/>
      <c r="C157" s="144"/>
      <c r="D157" s="145"/>
      <c r="E157" s="144"/>
      <c r="F157" s="144"/>
      <c r="G157" s="145"/>
      <c r="H157" s="144"/>
      <c r="I157" s="144"/>
      <c r="J157" s="145"/>
    </row>
    <row r="158" spans="2:10" ht="12" customHeight="1" x14ac:dyDescent="0.35">
      <c r="B158" s="144"/>
      <c r="C158" s="144"/>
      <c r="D158" s="145"/>
      <c r="E158" s="144"/>
      <c r="F158" s="144"/>
      <c r="G158" s="145"/>
      <c r="H158" s="144"/>
      <c r="I158" s="144"/>
      <c r="J158" s="145"/>
    </row>
    <row r="159" spans="2:10" ht="12" customHeight="1" x14ac:dyDescent="0.35">
      <c r="B159" s="144"/>
      <c r="C159" s="144"/>
      <c r="D159" s="145"/>
      <c r="E159" s="144"/>
      <c r="F159" s="144"/>
      <c r="G159" s="145"/>
      <c r="H159" s="144"/>
      <c r="I159" s="144"/>
      <c r="J159" s="145"/>
    </row>
    <row r="160" spans="2:10" ht="12" customHeight="1" x14ac:dyDescent="0.35">
      <c r="B160" s="144"/>
      <c r="C160" s="144"/>
      <c r="D160" s="145"/>
      <c r="E160" s="144"/>
      <c r="F160" s="144"/>
      <c r="G160" s="145"/>
      <c r="H160" s="144"/>
      <c r="I160" s="144"/>
      <c r="J160" s="145"/>
    </row>
    <row r="161" spans="2:10" ht="12" customHeight="1" x14ac:dyDescent="0.35">
      <c r="B161" s="144"/>
      <c r="C161" s="144"/>
      <c r="D161" s="145"/>
      <c r="E161" s="144"/>
      <c r="F161" s="144"/>
      <c r="G161" s="145"/>
      <c r="H161" s="144"/>
      <c r="I161" s="144"/>
      <c r="J161" s="145"/>
    </row>
    <row r="162" spans="2:10" ht="12" customHeight="1" x14ac:dyDescent="0.35">
      <c r="B162" s="144"/>
      <c r="C162" s="144"/>
      <c r="D162" s="145"/>
      <c r="E162" s="144"/>
      <c r="F162" s="144"/>
      <c r="G162" s="145"/>
      <c r="H162" s="144"/>
      <c r="I162" s="144"/>
      <c r="J162" s="145"/>
    </row>
    <row r="163" spans="2:10" ht="12" customHeight="1" x14ac:dyDescent="0.35">
      <c r="B163" s="144"/>
      <c r="C163" s="144"/>
      <c r="D163" s="145"/>
      <c r="E163" s="144"/>
      <c r="F163" s="144"/>
      <c r="G163" s="145"/>
      <c r="H163" s="144"/>
      <c r="I163" s="144"/>
      <c r="J163" s="145"/>
    </row>
    <row r="164" spans="2:10" ht="12" customHeight="1" x14ac:dyDescent="0.35">
      <c r="B164" s="144"/>
      <c r="C164" s="144"/>
      <c r="D164" s="145"/>
      <c r="E164" s="144"/>
      <c r="F164" s="144"/>
      <c r="G164" s="145"/>
      <c r="H164" s="144"/>
      <c r="I164" s="144"/>
      <c r="J164" s="145"/>
    </row>
    <row r="165" spans="2:10" ht="12" customHeight="1" x14ac:dyDescent="0.35">
      <c r="B165" s="144"/>
      <c r="C165" s="144"/>
      <c r="D165" s="145"/>
      <c r="E165" s="144"/>
      <c r="F165" s="144"/>
      <c r="G165" s="145"/>
      <c r="H165" s="144"/>
      <c r="I165" s="144"/>
      <c r="J165" s="145"/>
    </row>
    <row r="166" spans="2:10" ht="12" customHeight="1" x14ac:dyDescent="0.35">
      <c r="B166" s="144"/>
      <c r="C166" s="144"/>
      <c r="D166" s="145"/>
      <c r="E166" s="144"/>
      <c r="F166" s="144"/>
      <c r="G166" s="145"/>
      <c r="H166" s="144"/>
      <c r="I166" s="144"/>
      <c r="J166" s="145"/>
    </row>
    <row r="167" spans="2:10" ht="12" customHeight="1" x14ac:dyDescent="0.35">
      <c r="B167" s="144"/>
      <c r="C167" s="144"/>
      <c r="D167" s="145"/>
      <c r="E167" s="144"/>
      <c r="F167" s="144"/>
      <c r="G167" s="145"/>
      <c r="H167" s="144"/>
      <c r="I167" s="144"/>
      <c r="J167" s="145"/>
    </row>
    <row r="168" spans="2:10" ht="12" customHeight="1" x14ac:dyDescent="0.35">
      <c r="B168" s="144"/>
      <c r="C168" s="144"/>
      <c r="D168" s="145"/>
      <c r="E168" s="144"/>
      <c r="F168" s="144"/>
      <c r="G168" s="145"/>
      <c r="H168" s="144"/>
      <c r="I168" s="144"/>
      <c r="J168" s="145"/>
    </row>
    <row r="169" spans="2:10" ht="12" customHeight="1" x14ac:dyDescent="0.35">
      <c r="B169" s="144"/>
      <c r="C169" s="144"/>
      <c r="D169" s="145"/>
      <c r="E169" s="144"/>
      <c r="F169" s="144"/>
      <c r="G169" s="145"/>
      <c r="H169" s="144"/>
      <c r="I169" s="144"/>
      <c r="J169" s="145"/>
    </row>
    <row r="170" spans="2:10" ht="12" customHeight="1" x14ac:dyDescent="0.35">
      <c r="B170" s="144"/>
      <c r="C170" s="144"/>
      <c r="D170" s="145"/>
      <c r="E170" s="144"/>
      <c r="F170" s="144"/>
      <c r="G170" s="145"/>
      <c r="H170" s="144"/>
      <c r="I170" s="144"/>
      <c r="J170" s="145"/>
    </row>
    <row r="171" spans="2:10" x14ac:dyDescent="0.35">
      <c r="B171" s="75"/>
      <c r="E171" s="75"/>
    </row>
    <row r="172" spans="2:10" x14ac:dyDescent="0.35">
      <c r="B172" s="75"/>
      <c r="E172" s="75"/>
    </row>
    <row r="173" spans="2:10" x14ac:dyDescent="0.35">
      <c r="B173" s="75"/>
      <c r="E173" s="75"/>
    </row>
    <row r="174" spans="2:10" x14ac:dyDescent="0.35">
      <c r="B174" s="75"/>
      <c r="E174" s="75"/>
    </row>
    <row r="175" spans="2:10" x14ac:dyDescent="0.35">
      <c r="B175" s="75"/>
      <c r="E175" s="75"/>
    </row>
    <row r="176" spans="2:10" x14ac:dyDescent="0.35">
      <c r="B176" s="75"/>
      <c r="E176" s="75"/>
    </row>
  </sheetData>
  <mergeCells count="5">
    <mergeCell ref="A1:J1"/>
    <mergeCell ref="A2:A3"/>
    <mergeCell ref="B2:D2"/>
    <mergeCell ref="E2:G2"/>
    <mergeCell ref="H2:J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fitToHeight="2" orientation="portrait" r:id="rId1"/>
  <rowBreaks count="1" manualBreakCount="1">
    <brk id="6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7"/>
  <dimension ref="A1:H62"/>
  <sheetViews>
    <sheetView zoomScale="96" zoomScaleNormal="96" zoomScaleSheetLayoutView="100" workbookViewId="0">
      <selection sqref="A1:D1"/>
    </sheetView>
  </sheetViews>
  <sheetFormatPr defaultColWidth="9.1796875" defaultRowHeight="13.5" x14ac:dyDescent="0.3"/>
  <cols>
    <col min="1" max="1" width="38.54296875" style="9" customWidth="1"/>
    <col min="2" max="4" width="21.81640625" style="9" customWidth="1"/>
    <col min="5" max="5" width="29.54296875" style="8" bestFit="1" customWidth="1"/>
    <col min="6" max="6" width="12.453125" style="9" bestFit="1" customWidth="1"/>
    <col min="7" max="7" width="29.453125" style="9" bestFit="1" customWidth="1"/>
    <col min="8" max="16384" width="9.1796875" style="9"/>
  </cols>
  <sheetData>
    <row r="1" spans="1:6" ht="45.5" customHeight="1" thickBot="1" x14ac:dyDescent="0.35">
      <c r="A1" s="231" t="s">
        <v>224</v>
      </c>
      <c r="B1" s="231"/>
      <c r="C1" s="231"/>
      <c r="D1" s="231"/>
    </row>
    <row r="2" spans="1:6" ht="48.75" customHeight="1" thickTop="1" thickBot="1" x14ac:dyDescent="0.35">
      <c r="A2" s="17" t="s">
        <v>190</v>
      </c>
      <c r="B2" s="10" t="s">
        <v>30</v>
      </c>
      <c r="C2" s="10" t="s">
        <v>31</v>
      </c>
      <c r="D2" s="10" t="s">
        <v>41</v>
      </c>
    </row>
    <row r="3" spans="1:6" ht="21.75" customHeight="1" thickTop="1" x14ac:dyDescent="0.3">
      <c r="B3" s="232" t="s">
        <v>39</v>
      </c>
      <c r="C3" s="232"/>
      <c r="D3" s="232"/>
    </row>
    <row r="4" spans="1:6" ht="30" customHeight="1" x14ac:dyDescent="0.3">
      <c r="A4" s="39" t="s">
        <v>182</v>
      </c>
      <c r="B4" s="42">
        <v>953391</v>
      </c>
      <c r="C4" s="42">
        <v>2372809</v>
      </c>
      <c r="D4" s="41">
        <v>564.77363426776651</v>
      </c>
    </row>
    <row r="5" spans="1:6" ht="30" customHeight="1" x14ac:dyDescent="0.3">
      <c r="A5" s="39" t="s">
        <v>183</v>
      </c>
      <c r="B5" s="42">
        <v>48253</v>
      </c>
      <c r="C5" s="42">
        <v>115565</v>
      </c>
      <c r="D5" s="41">
        <v>546.19946238537477</v>
      </c>
    </row>
    <row r="6" spans="1:6" ht="41.25" customHeight="1" x14ac:dyDescent="0.3">
      <c r="A6" s="39" t="s">
        <v>184</v>
      </c>
      <c r="B6" s="42">
        <v>76795</v>
      </c>
      <c r="C6" s="42">
        <v>230132</v>
      </c>
      <c r="D6" s="41">
        <v>488.49875039309296</v>
      </c>
    </row>
    <row r="7" spans="1:6" ht="30" customHeight="1" x14ac:dyDescent="0.3">
      <c r="A7" s="39" t="s">
        <v>185</v>
      </c>
      <c r="B7" s="42">
        <v>11321</v>
      </c>
      <c r="C7" s="42">
        <v>33695</v>
      </c>
      <c r="D7" s="41">
        <v>529.00369385677016</v>
      </c>
    </row>
    <row r="8" spans="1:6" ht="24" customHeight="1" x14ac:dyDescent="0.3">
      <c r="A8" s="40" t="s">
        <v>21</v>
      </c>
      <c r="B8" s="43">
        <v>1089760</v>
      </c>
      <c r="C8" s="43">
        <v>2752201</v>
      </c>
      <c r="D8" s="44">
        <v>559.17747780029151</v>
      </c>
    </row>
    <row r="9" spans="1:6" ht="21.75" customHeight="1" x14ac:dyDescent="0.3">
      <c r="A9" s="38"/>
      <c r="B9" s="233" t="s">
        <v>40</v>
      </c>
      <c r="C9" s="233"/>
      <c r="D9" s="233"/>
    </row>
    <row r="10" spans="1:6" ht="30" customHeight="1" x14ac:dyDescent="0.3">
      <c r="A10" s="39" t="s">
        <v>182</v>
      </c>
      <c r="B10" s="42">
        <v>126722</v>
      </c>
      <c r="C10" s="42">
        <v>143794</v>
      </c>
      <c r="D10" s="41">
        <v>237.19895880913438</v>
      </c>
    </row>
    <row r="11" spans="1:6" ht="30" customHeight="1" x14ac:dyDescent="0.3">
      <c r="A11" s="39" t="s">
        <v>183</v>
      </c>
      <c r="B11" s="42">
        <v>1522</v>
      </c>
      <c r="C11" s="42">
        <v>1668</v>
      </c>
      <c r="D11" s="41">
        <v>339.0786228127028</v>
      </c>
    </row>
    <row r="12" spans="1:6" ht="40.5" customHeight="1" x14ac:dyDescent="0.3">
      <c r="A12" s="39" t="s">
        <v>184</v>
      </c>
      <c r="B12" s="42">
        <v>2708</v>
      </c>
      <c r="C12" s="42">
        <v>3155</v>
      </c>
      <c r="D12" s="41">
        <v>330.97767416975603</v>
      </c>
    </row>
    <row r="13" spans="1:6" ht="30" customHeight="1" x14ac:dyDescent="0.3">
      <c r="A13" s="39" t="s">
        <v>185</v>
      </c>
      <c r="B13" s="42">
        <v>356</v>
      </c>
      <c r="C13" s="42">
        <v>421</v>
      </c>
      <c r="D13" s="41">
        <v>328.90615135834378</v>
      </c>
    </row>
    <row r="14" spans="1:6" ht="24" customHeight="1" x14ac:dyDescent="0.3">
      <c r="A14" s="40" t="s">
        <v>21</v>
      </c>
      <c r="B14" s="43">
        <v>131308</v>
      </c>
      <c r="C14" s="43">
        <v>149038</v>
      </c>
      <c r="D14" s="44">
        <v>240.04370349588143</v>
      </c>
    </row>
    <row r="15" spans="1:6" ht="21.75" customHeight="1" x14ac:dyDescent="0.3">
      <c r="A15" s="38"/>
      <c r="B15" s="233" t="s">
        <v>21</v>
      </c>
      <c r="C15" s="233"/>
      <c r="D15" s="233"/>
    </row>
    <row r="16" spans="1:6" ht="30" customHeight="1" x14ac:dyDescent="0.3">
      <c r="A16" s="39" t="s">
        <v>182</v>
      </c>
      <c r="B16" s="42">
        <v>1080113</v>
      </c>
      <c r="C16" s="42">
        <v>2516603</v>
      </c>
      <c r="D16" s="41">
        <v>522.69610399778787</v>
      </c>
      <c r="E16" s="62"/>
      <c r="F16" s="137"/>
    </row>
    <row r="17" spans="1:8" ht="30" customHeight="1" x14ac:dyDescent="0.3">
      <c r="A17" s="39" t="s">
        <v>183</v>
      </c>
      <c r="B17" s="42">
        <v>49775</v>
      </c>
      <c r="C17" s="42">
        <v>117233</v>
      </c>
      <c r="D17" s="41">
        <v>539.26879873178564</v>
      </c>
      <c r="E17" s="62"/>
      <c r="F17" s="137"/>
    </row>
    <row r="18" spans="1:8" ht="39" customHeight="1" x14ac:dyDescent="0.3">
      <c r="A18" s="39" t="s">
        <v>184</v>
      </c>
      <c r="B18" s="42">
        <v>79503</v>
      </c>
      <c r="C18" s="42">
        <v>233287</v>
      </c>
      <c r="D18" s="41">
        <v>482.63961624297355</v>
      </c>
      <c r="E18" s="62"/>
      <c r="F18" s="137"/>
    </row>
    <row r="19" spans="1:8" ht="30" customHeight="1" x14ac:dyDescent="0.3">
      <c r="A19" s="39" t="s">
        <v>185</v>
      </c>
      <c r="B19" s="42">
        <v>11677</v>
      </c>
      <c r="C19" s="42">
        <v>34116</v>
      </c>
      <c r="D19" s="41">
        <v>522.24059727596625</v>
      </c>
      <c r="E19" s="62"/>
      <c r="F19" s="137"/>
    </row>
    <row r="20" spans="1:8" ht="24" customHeight="1" thickBot="1" x14ac:dyDescent="0.35">
      <c r="A20" s="45" t="s">
        <v>21</v>
      </c>
      <c r="B20" s="46">
        <v>1221068</v>
      </c>
      <c r="C20" s="46">
        <v>2901239</v>
      </c>
      <c r="D20" s="47">
        <v>521.12638825522049</v>
      </c>
      <c r="E20" s="62"/>
    </row>
    <row r="21" spans="1:8" ht="14" thickTop="1" x14ac:dyDescent="0.3">
      <c r="A21" s="13"/>
    </row>
    <row r="22" spans="1:8" x14ac:dyDescent="0.3">
      <c r="D22" s="12"/>
    </row>
    <row r="23" spans="1:8" x14ac:dyDescent="0.3">
      <c r="D23" s="12"/>
    </row>
    <row r="24" spans="1:8" x14ac:dyDescent="0.3">
      <c r="D24" s="12"/>
    </row>
    <row r="28" spans="1:8" s="8" customFormat="1" x14ac:dyDescent="0.3">
      <c r="A28" s="9"/>
      <c r="B28" s="9"/>
      <c r="C28" s="9"/>
      <c r="D28" s="15"/>
      <c r="F28" s="9"/>
      <c r="G28" s="9"/>
      <c r="H28" s="9"/>
    </row>
    <row r="29" spans="1:8" s="8" customFormat="1" x14ac:dyDescent="0.3">
      <c r="A29" s="9"/>
      <c r="B29" s="9"/>
      <c r="C29" s="9"/>
      <c r="D29" s="15"/>
      <c r="F29" s="9"/>
      <c r="G29" s="9"/>
      <c r="H29" s="9"/>
    </row>
    <row r="34" spans="1:8" s="8" customFormat="1" x14ac:dyDescent="0.3">
      <c r="A34" s="9"/>
      <c r="B34" s="9"/>
      <c r="C34" s="9"/>
      <c r="D34" s="16"/>
      <c r="F34" s="9"/>
      <c r="G34" s="9"/>
      <c r="H34" s="9"/>
    </row>
    <row r="42" spans="1:8" s="8" customFormat="1" x14ac:dyDescent="0.3">
      <c r="A42" s="9"/>
      <c r="B42" s="14"/>
      <c r="C42" s="9"/>
      <c r="D42" s="9"/>
      <c r="F42" s="9"/>
      <c r="G42" s="9"/>
      <c r="H42" s="9"/>
    </row>
    <row r="43" spans="1:8" x14ac:dyDescent="0.3">
      <c r="B43" s="14"/>
    </row>
    <row r="44" spans="1:8" x14ac:dyDescent="0.3">
      <c r="B44" s="14"/>
    </row>
    <row r="45" spans="1:8" x14ac:dyDescent="0.3">
      <c r="B45" s="14"/>
    </row>
    <row r="46" spans="1:8" x14ac:dyDescent="0.3">
      <c r="B46" s="14"/>
    </row>
    <row r="47" spans="1:8" x14ac:dyDescent="0.3">
      <c r="B47" s="14"/>
    </row>
    <row r="48" spans="1:8" x14ac:dyDescent="0.3">
      <c r="B48" s="14"/>
    </row>
    <row r="49" spans="2:2" x14ac:dyDescent="0.3">
      <c r="B49" s="14"/>
    </row>
    <row r="50" spans="2:2" x14ac:dyDescent="0.3">
      <c r="B50" s="14"/>
    </row>
    <row r="51" spans="2:2" x14ac:dyDescent="0.3">
      <c r="B51" s="14"/>
    </row>
    <row r="52" spans="2:2" x14ac:dyDescent="0.3">
      <c r="B52" s="14"/>
    </row>
    <row r="53" spans="2:2" x14ac:dyDescent="0.3">
      <c r="B53" s="14"/>
    </row>
    <row r="54" spans="2:2" x14ac:dyDescent="0.3">
      <c r="B54" s="14"/>
    </row>
    <row r="55" spans="2:2" x14ac:dyDescent="0.3">
      <c r="B55" s="14"/>
    </row>
    <row r="56" spans="2:2" x14ac:dyDescent="0.3">
      <c r="B56" s="14"/>
    </row>
    <row r="57" spans="2:2" x14ac:dyDescent="0.3">
      <c r="B57" s="14"/>
    </row>
    <row r="58" spans="2:2" x14ac:dyDescent="0.3">
      <c r="B58" s="14"/>
    </row>
    <row r="59" spans="2:2" x14ac:dyDescent="0.3">
      <c r="B59" s="14"/>
    </row>
    <row r="60" spans="2:2" x14ac:dyDescent="0.3">
      <c r="B60" s="14"/>
    </row>
    <row r="61" spans="2:2" x14ac:dyDescent="0.3">
      <c r="B61" s="14"/>
    </row>
    <row r="62" spans="2:2" x14ac:dyDescent="0.3">
      <c r="B62" s="14"/>
    </row>
  </sheetData>
  <mergeCells count="4">
    <mergeCell ref="A1:D1"/>
    <mergeCell ref="B3:D3"/>
    <mergeCell ref="B9:D9"/>
    <mergeCell ref="B15:D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Width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0">
    <pageSetUpPr fitToPage="1"/>
  </sheetPr>
  <dimension ref="A1:E30"/>
  <sheetViews>
    <sheetView zoomScale="98" zoomScaleNormal="98" zoomScaleSheetLayoutView="100" workbookViewId="0">
      <selection sqref="A1:D1"/>
    </sheetView>
  </sheetViews>
  <sheetFormatPr defaultColWidth="9.1796875" defaultRowHeight="14.5" x14ac:dyDescent="0.35"/>
  <cols>
    <col min="1" max="1" width="17.1796875" style="18" customWidth="1"/>
    <col min="2" max="4" width="29.7265625" style="18" customWidth="1"/>
    <col min="5" max="16384" width="9.1796875" style="18"/>
  </cols>
  <sheetData>
    <row r="1" spans="1:5" ht="49.5" customHeight="1" thickBot="1" x14ac:dyDescent="0.4">
      <c r="A1" s="234" t="s">
        <v>225</v>
      </c>
      <c r="B1" s="234"/>
      <c r="C1" s="234"/>
      <c r="D1" s="234"/>
    </row>
    <row r="2" spans="1:5" ht="43.5" customHeight="1" thickTop="1" thickBot="1" x14ac:dyDescent="0.4">
      <c r="A2" s="19" t="s">
        <v>32</v>
      </c>
      <c r="B2" s="19" t="s">
        <v>30</v>
      </c>
      <c r="C2" s="19" t="s">
        <v>33</v>
      </c>
      <c r="D2" s="19" t="s">
        <v>41</v>
      </c>
    </row>
    <row r="3" spans="1:5" ht="18.75" customHeight="1" thickTop="1" x14ac:dyDescent="0.35">
      <c r="A3" s="20"/>
      <c r="B3" s="233" t="s">
        <v>34</v>
      </c>
      <c r="C3" s="233"/>
      <c r="D3" s="233"/>
    </row>
    <row r="4" spans="1:5" ht="23.25" customHeight="1" x14ac:dyDescent="0.35">
      <c r="A4" s="21">
        <v>1</v>
      </c>
      <c r="B4" s="22">
        <v>0</v>
      </c>
      <c r="C4" s="22">
        <v>0</v>
      </c>
      <c r="D4" s="11">
        <v>0</v>
      </c>
    </row>
    <row r="5" spans="1:5" ht="23.25" customHeight="1" x14ac:dyDescent="0.35">
      <c r="A5" s="21">
        <v>2</v>
      </c>
      <c r="B5" s="22">
        <v>56392</v>
      </c>
      <c r="C5" s="22">
        <v>112784</v>
      </c>
      <c r="D5" s="11">
        <v>529.62593157518938</v>
      </c>
      <c r="E5" s="23"/>
    </row>
    <row r="6" spans="1:5" ht="23.25" customHeight="1" x14ac:dyDescent="0.35">
      <c r="A6" s="21">
        <v>3</v>
      </c>
      <c r="B6" s="22">
        <v>128429</v>
      </c>
      <c r="C6" s="22">
        <v>385287</v>
      </c>
      <c r="D6" s="11">
        <v>604.46283508405679</v>
      </c>
      <c r="E6" s="23"/>
    </row>
    <row r="7" spans="1:5" ht="23.25" customHeight="1" x14ac:dyDescent="0.35">
      <c r="A7" s="21">
        <v>4</v>
      </c>
      <c r="B7" s="22">
        <v>138357</v>
      </c>
      <c r="C7" s="22">
        <v>553428</v>
      </c>
      <c r="D7" s="11">
        <v>662.41559685085781</v>
      </c>
      <c r="E7" s="23"/>
    </row>
    <row r="8" spans="1:5" ht="23.25" customHeight="1" x14ac:dyDescent="0.35">
      <c r="A8" s="21">
        <v>5</v>
      </c>
      <c r="B8" s="22">
        <v>72011</v>
      </c>
      <c r="C8" s="22">
        <v>360055</v>
      </c>
      <c r="D8" s="11">
        <v>671.80502251985558</v>
      </c>
      <c r="E8" s="23"/>
    </row>
    <row r="9" spans="1:5" ht="23.25" customHeight="1" x14ac:dyDescent="0.35">
      <c r="A9" s="21" t="s">
        <v>35</v>
      </c>
      <c r="B9" s="22">
        <v>36703</v>
      </c>
      <c r="C9" s="22">
        <v>238956</v>
      </c>
      <c r="D9" s="11">
        <v>670.44841702721612</v>
      </c>
      <c r="E9" s="23"/>
    </row>
    <row r="10" spans="1:5" ht="23.25" customHeight="1" x14ac:dyDescent="0.35">
      <c r="A10" s="25" t="s">
        <v>21</v>
      </c>
      <c r="B10" s="26">
        <v>431892</v>
      </c>
      <c r="C10" s="26">
        <v>1650510</v>
      </c>
      <c r="D10" s="27">
        <v>630.94981464441389</v>
      </c>
      <c r="E10" s="23"/>
    </row>
    <row r="11" spans="1:5" ht="18.75" customHeight="1" x14ac:dyDescent="0.35">
      <c r="A11" s="20"/>
      <c r="B11" s="233" t="s">
        <v>36</v>
      </c>
      <c r="C11" s="233"/>
      <c r="D11" s="233"/>
      <c r="E11" s="24"/>
    </row>
    <row r="12" spans="1:5" ht="23.25" customHeight="1" x14ac:dyDescent="0.35">
      <c r="A12" s="21">
        <v>1</v>
      </c>
      <c r="B12" s="22">
        <v>487761</v>
      </c>
      <c r="C12" s="22">
        <v>487761</v>
      </c>
      <c r="D12" s="11">
        <v>409.49486563063863</v>
      </c>
      <c r="E12" s="24"/>
    </row>
    <row r="13" spans="1:5" ht="23.25" customHeight="1" x14ac:dyDescent="0.35">
      <c r="A13" s="21">
        <v>2</v>
      </c>
      <c r="B13" s="22">
        <v>186353</v>
      </c>
      <c r="C13" s="22">
        <v>372706</v>
      </c>
      <c r="D13" s="11">
        <v>498.46774399118334</v>
      </c>
      <c r="E13" s="24"/>
    </row>
    <row r="14" spans="1:5" ht="23.25" customHeight="1" x14ac:dyDescent="0.35">
      <c r="A14" s="21">
        <v>3</v>
      </c>
      <c r="B14" s="22">
        <v>77760</v>
      </c>
      <c r="C14" s="22">
        <v>233280</v>
      </c>
      <c r="D14" s="11">
        <v>593.49456057584621</v>
      </c>
      <c r="E14" s="24"/>
    </row>
    <row r="15" spans="1:5" ht="23.25" customHeight="1" x14ac:dyDescent="0.35">
      <c r="A15" s="21">
        <v>4</v>
      </c>
      <c r="B15" s="22">
        <v>30707</v>
      </c>
      <c r="C15" s="22">
        <v>122828</v>
      </c>
      <c r="D15" s="11">
        <v>668.5681539861456</v>
      </c>
      <c r="E15" s="24"/>
    </row>
    <row r="16" spans="1:5" ht="23.25" customHeight="1" x14ac:dyDescent="0.35">
      <c r="A16" s="21">
        <v>5</v>
      </c>
      <c r="B16" s="22">
        <v>5621</v>
      </c>
      <c r="C16" s="22">
        <v>28105</v>
      </c>
      <c r="D16" s="11">
        <v>650.35923563322331</v>
      </c>
      <c r="E16" s="24"/>
    </row>
    <row r="17" spans="1:5" ht="23.25" customHeight="1" x14ac:dyDescent="0.35">
      <c r="A17" s="21" t="s">
        <v>35</v>
      </c>
      <c r="B17" s="22">
        <v>974</v>
      </c>
      <c r="C17" s="22">
        <v>6049</v>
      </c>
      <c r="D17" s="11">
        <v>596.60742438474483</v>
      </c>
      <c r="E17" s="24"/>
    </row>
    <row r="18" spans="1:5" ht="23.25" customHeight="1" x14ac:dyDescent="0.35">
      <c r="A18" s="25" t="s">
        <v>21</v>
      </c>
      <c r="B18" s="26">
        <v>789176</v>
      </c>
      <c r="C18" s="26">
        <v>1250729</v>
      </c>
      <c r="D18" s="27">
        <v>461.48687965795631</v>
      </c>
      <c r="E18" s="24"/>
    </row>
    <row r="19" spans="1:5" ht="18.75" customHeight="1" x14ac:dyDescent="0.35">
      <c r="A19" s="20"/>
      <c r="B19" s="233" t="s">
        <v>21</v>
      </c>
      <c r="C19" s="233"/>
      <c r="D19" s="233"/>
      <c r="E19" s="24"/>
    </row>
    <row r="20" spans="1:5" ht="23.25" customHeight="1" x14ac:dyDescent="0.35">
      <c r="A20" s="21">
        <v>1</v>
      </c>
      <c r="B20" s="22">
        <v>487761</v>
      </c>
      <c r="C20" s="22">
        <v>487761</v>
      </c>
      <c r="D20" s="173">
        <v>409.49486563063965</v>
      </c>
      <c r="E20" s="24"/>
    </row>
    <row r="21" spans="1:5" ht="23.25" customHeight="1" x14ac:dyDescent="0.35">
      <c r="A21" s="21">
        <v>2</v>
      </c>
      <c r="B21" s="22">
        <v>242745</v>
      </c>
      <c r="C21" s="22">
        <v>485490</v>
      </c>
      <c r="D21" s="11">
        <v>505.47716770862405</v>
      </c>
      <c r="E21" s="24"/>
    </row>
    <row r="22" spans="1:5" ht="23.25" customHeight="1" x14ac:dyDescent="0.35">
      <c r="A22" s="21">
        <v>3</v>
      </c>
      <c r="B22" s="22">
        <v>206189</v>
      </c>
      <c r="C22" s="22">
        <v>618567</v>
      </c>
      <c r="D22" s="11">
        <v>600.19153798883679</v>
      </c>
      <c r="E22" s="24"/>
    </row>
    <row r="23" spans="1:5" ht="23.25" customHeight="1" x14ac:dyDescent="0.35">
      <c r="A23" s="21">
        <v>4</v>
      </c>
      <c r="B23" s="22">
        <v>169064</v>
      </c>
      <c r="C23" s="22">
        <v>676256</v>
      </c>
      <c r="D23" s="11">
        <v>663.55116424664152</v>
      </c>
      <c r="E23" s="24"/>
    </row>
    <row r="24" spans="1:5" ht="23.25" customHeight="1" x14ac:dyDescent="0.35">
      <c r="A24" s="21">
        <v>5</v>
      </c>
      <c r="B24" s="22">
        <v>77632</v>
      </c>
      <c r="C24" s="22">
        <v>388160</v>
      </c>
      <c r="D24" s="11">
        <v>670.27595560708266</v>
      </c>
      <c r="E24" s="24"/>
    </row>
    <row r="25" spans="1:5" ht="23.25" customHeight="1" x14ac:dyDescent="0.35">
      <c r="A25" s="21" t="s">
        <v>35</v>
      </c>
      <c r="B25" s="22">
        <v>37677</v>
      </c>
      <c r="C25" s="22">
        <v>245005</v>
      </c>
      <c r="D25" s="11">
        <v>668.55261082627044</v>
      </c>
      <c r="E25" s="24"/>
    </row>
    <row r="26" spans="1:5" ht="23.25" customHeight="1" thickBot="1" x14ac:dyDescent="0.4">
      <c r="A26" s="29" t="s">
        <v>21</v>
      </c>
      <c r="B26" s="30">
        <v>1221068</v>
      </c>
      <c r="C26" s="30">
        <v>2901239</v>
      </c>
      <c r="D26" s="31">
        <v>521.12638825522833</v>
      </c>
      <c r="E26" s="24"/>
    </row>
    <row r="27" spans="1:5" ht="16.5" customHeight="1" thickTop="1" x14ac:dyDescent="0.35">
      <c r="A27" s="32"/>
    </row>
    <row r="28" spans="1:5" ht="16.5" customHeight="1" x14ac:dyDescent="0.35"/>
    <row r="29" spans="1:5" ht="16.5" customHeight="1" x14ac:dyDescent="0.35"/>
    <row r="30" spans="1:5" ht="16.5" customHeight="1" x14ac:dyDescent="0.35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fitToWidth="3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1">
    <pageSetUpPr fitToPage="1"/>
  </sheetPr>
  <dimension ref="A1:D44"/>
  <sheetViews>
    <sheetView zoomScale="102" zoomScaleNormal="102" zoomScaleSheetLayoutView="100" workbookViewId="0">
      <selection sqref="A1:D1"/>
    </sheetView>
  </sheetViews>
  <sheetFormatPr defaultColWidth="9.1796875" defaultRowHeight="14.5" x14ac:dyDescent="0.35"/>
  <cols>
    <col min="1" max="1" width="17.1796875" style="33" customWidth="1"/>
    <col min="2" max="4" width="29.1796875" style="33" customWidth="1"/>
    <col min="5" max="16384" width="9.1796875" style="33"/>
  </cols>
  <sheetData>
    <row r="1" spans="1:4" ht="45" customHeight="1" thickBot="1" x14ac:dyDescent="0.4">
      <c r="A1" s="235" t="s">
        <v>226</v>
      </c>
      <c r="B1" s="235"/>
      <c r="C1" s="235"/>
      <c r="D1" s="235"/>
    </row>
    <row r="2" spans="1:4" ht="43.5" customHeight="1" thickTop="1" thickBot="1" x14ac:dyDescent="0.4">
      <c r="A2" s="34" t="s">
        <v>32</v>
      </c>
      <c r="B2" s="34" t="s">
        <v>30</v>
      </c>
      <c r="C2" s="34" t="s">
        <v>33</v>
      </c>
      <c r="D2" s="34" t="s">
        <v>41</v>
      </c>
    </row>
    <row r="3" spans="1:4" ht="18.75" customHeight="1" thickTop="1" x14ac:dyDescent="0.35">
      <c r="A3" s="35"/>
      <c r="B3" s="236" t="s">
        <v>37</v>
      </c>
      <c r="C3" s="236"/>
      <c r="D3" s="236"/>
    </row>
    <row r="4" spans="1:4" ht="23.25" customHeight="1" x14ac:dyDescent="0.35">
      <c r="A4" s="21">
        <v>1</v>
      </c>
      <c r="B4" s="22">
        <v>88177</v>
      </c>
      <c r="C4" s="22">
        <v>88177</v>
      </c>
      <c r="D4" s="11">
        <v>400.17050106013522</v>
      </c>
    </row>
    <row r="5" spans="1:4" ht="23.25" customHeight="1" x14ac:dyDescent="0.35">
      <c r="A5" s="21">
        <v>2</v>
      </c>
      <c r="B5" s="22">
        <v>58637</v>
      </c>
      <c r="C5" s="22">
        <v>117274</v>
      </c>
      <c r="D5" s="11">
        <v>484.44910165622105</v>
      </c>
    </row>
    <row r="6" spans="1:4" ht="23.25" customHeight="1" x14ac:dyDescent="0.35">
      <c r="A6" s="21">
        <v>3</v>
      </c>
      <c r="B6" s="22">
        <v>39541</v>
      </c>
      <c r="C6" s="22">
        <v>118623</v>
      </c>
      <c r="D6" s="11">
        <v>590.33539372769144</v>
      </c>
    </row>
    <row r="7" spans="1:4" ht="23.25" customHeight="1" x14ac:dyDescent="0.35">
      <c r="A7" s="21">
        <v>4</v>
      </c>
      <c r="B7" s="22">
        <v>29283</v>
      </c>
      <c r="C7" s="22">
        <v>117132</v>
      </c>
      <c r="D7" s="11">
        <v>672.50230449515482</v>
      </c>
    </row>
    <row r="8" spans="1:4" ht="23.25" customHeight="1" x14ac:dyDescent="0.35">
      <c r="A8" s="21">
        <v>5</v>
      </c>
      <c r="B8" s="22">
        <v>14481</v>
      </c>
      <c r="C8" s="22">
        <v>72405</v>
      </c>
      <c r="D8" s="11">
        <v>686.61247163642304</v>
      </c>
    </row>
    <row r="9" spans="1:4" ht="23.25" customHeight="1" x14ac:dyDescent="0.35">
      <c r="A9" s="21" t="s">
        <v>35</v>
      </c>
      <c r="B9" s="22">
        <v>8412</v>
      </c>
      <c r="C9" s="22">
        <v>55077</v>
      </c>
      <c r="D9" s="11">
        <v>675.99155641581353</v>
      </c>
    </row>
    <row r="10" spans="1:4" ht="23.25" customHeight="1" x14ac:dyDescent="0.35">
      <c r="A10" s="25" t="s">
        <v>21</v>
      </c>
      <c r="B10" s="26">
        <v>238531</v>
      </c>
      <c r="C10" s="26">
        <v>568688</v>
      </c>
      <c r="D10" s="27">
        <v>512.00728305136761</v>
      </c>
    </row>
    <row r="11" spans="1:4" ht="18.75" customHeight="1" x14ac:dyDescent="0.35">
      <c r="A11" s="35"/>
      <c r="B11" s="236" t="s">
        <v>38</v>
      </c>
      <c r="C11" s="236"/>
      <c r="D11" s="236"/>
    </row>
    <row r="12" spans="1:4" ht="23.25" customHeight="1" x14ac:dyDescent="0.35">
      <c r="A12" s="21">
        <v>1</v>
      </c>
      <c r="B12" s="22">
        <v>399584</v>
      </c>
      <c r="C12" s="22">
        <v>399584</v>
      </c>
      <c r="D12" s="11">
        <v>411.83248132967753</v>
      </c>
    </row>
    <row r="13" spans="1:4" ht="23.25" customHeight="1" x14ac:dyDescent="0.35">
      <c r="A13" s="21">
        <v>2</v>
      </c>
      <c r="B13" s="22">
        <v>184108</v>
      </c>
      <c r="C13" s="22">
        <v>368216</v>
      </c>
      <c r="D13" s="11">
        <v>512.97154061396918</v>
      </c>
    </row>
    <row r="14" spans="1:4" ht="23.25" customHeight="1" x14ac:dyDescent="0.35">
      <c r="A14" s="21">
        <v>3</v>
      </c>
      <c r="B14" s="22">
        <v>166648</v>
      </c>
      <c r="C14" s="22">
        <v>499944</v>
      </c>
      <c r="D14" s="11">
        <v>602.79817072988283</v>
      </c>
    </row>
    <row r="15" spans="1:4" ht="23.25" customHeight="1" x14ac:dyDescent="0.35">
      <c r="A15" s="21">
        <v>4</v>
      </c>
      <c r="B15" s="22">
        <v>139781</v>
      </c>
      <c r="C15" s="22">
        <v>559124</v>
      </c>
      <c r="D15" s="11">
        <v>661.50605386497261</v>
      </c>
    </row>
    <row r="16" spans="1:4" ht="23.25" customHeight="1" x14ac:dyDescent="0.35">
      <c r="A16" s="21">
        <v>5</v>
      </c>
      <c r="B16" s="22">
        <v>63151</v>
      </c>
      <c r="C16" s="22">
        <v>315755</v>
      </c>
      <c r="D16" s="11">
        <v>666.27766965087801</v>
      </c>
    </row>
    <row r="17" spans="1:4" ht="23.25" customHeight="1" x14ac:dyDescent="0.35">
      <c r="A17" s="21" t="s">
        <v>35</v>
      </c>
      <c r="B17" s="22">
        <v>29265</v>
      </c>
      <c r="C17" s="22">
        <v>189928</v>
      </c>
      <c r="D17" s="11">
        <v>666.28502784875229</v>
      </c>
    </row>
    <row r="18" spans="1:4" ht="23.25" customHeight="1" x14ac:dyDescent="0.35">
      <c r="A18" s="25" t="s">
        <v>21</v>
      </c>
      <c r="B18" s="26">
        <v>982537</v>
      </c>
      <c r="C18" s="26">
        <v>2332551</v>
      </c>
      <c r="D18" s="27">
        <v>523.59638212305561</v>
      </c>
    </row>
    <row r="19" spans="1:4" ht="18.75" customHeight="1" x14ac:dyDescent="0.35">
      <c r="A19" s="35"/>
      <c r="B19" s="236" t="s">
        <v>21</v>
      </c>
      <c r="C19" s="236"/>
      <c r="D19" s="236"/>
    </row>
    <row r="20" spans="1:4" ht="23.25" customHeight="1" x14ac:dyDescent="0.35">
      <c r="A20" s="21">
        <v>1</v>
      </c>
      <c r="B20" s="22">
        <v>487761</v>
      </c>
      <c r="C20" s="22">
        <v>487761</v>
      </c>
      <c r="D20" s="11">
        <v>409.49486563063965</v>
      </c>
    </row>
    <row r="21" spans="1:4" ht="23.25" customHeight="1" x14ac:dyDescent="0.35">
      <c r="A21" s="21">
        <v>2</v>
      </c>
      <c r="B21" s="22">
        <v>242745</v>
      </c>
      <c r="C21" s="22">
        <v>485490</v>
      </c>
      <c r="D21" s="11">
        <v>505.47716770862405</v>
      </c>
    </row>
    <row r="22" spans="1:4" ht="23.25" customHeight="1" x14ac:dyDescent="0.35">
      <c r="A22" s="21">
        <v>3</v>
      </c>
      <c r="B22" s="22">
        <v>206189</v>
      </c>
      <c r="C22" s="22">
        <v>618567</v>
      </c>
      <c r="D22" s="11">
        <v>600.19153798883679</v>
      </c>
    </row>
    <row r="23" spans="1:4" ht="23.25" customHeight="1" x14ac:dyDescent="0.35">
      <c r="A23" s="21">
        <v>4</v>
      </c>
      <c r="B23" s="22">
        <v>169064</v>
      </c>
      <c r="C23" s="22">
        <v>676256</v>
      </c>
      <c r="D23" s="11">
        <v>663.55116424664152</v>
      </c>
    </row>
    <row r="24" spans="1:4" ht="23.25" customHeight="1" x14ac:dyDescent="0.35">
      <c r="A24" s="21">
        <v>5</v>
      </c>
      <c r="B24" s="22">
        <v>77632</v>
      </c>
      <c r="C24" s="22">
        <v>388160</v>
      </c>
      <c r="D24" s="11">
        <v>670.27595560708266</v>
      </c>
    </row>
    <row r="25" spans="1:4" ht="23.25" customHeight="1" x14ac:dyDescent="0.35">
      <c r="A25" s="21" t="s">
        <v>35</v>
      </c>
      <c r="B25" s="22">
        <v>37677</v>
      </c>
      <c r="C25" s="22">
        <v>245005</v>
      </c>
      <c r="D25" s="11">
        <v>668.55261082627044</v>
      </c>
    </row>
    <row r="26" spans="1:4" ht="23.25" customHeight="1" thickBot="1" x14ac:dyDescent="0.4">
      <c r="A26" s="29" t="s">
        <v>21</v>
      </c>
      <c r="B26" s="30">
        <v>1221068</v>
      </c>
      <c r="C26" s="30">
        <v>2901239</v>
      </c>
      <c r="D26" s="31">
        <v>521.12638825522833</v>
      </c>
    </row>
    <row r="27" spans="1:4" ht="16.5" customHeight="1" thickTop="1" x14ac:dyDescent="0.35">
      <c r="A27" s="36"/>
    </row>
    <row r="28" spans="1:4" ht="16.5" customHeight="1" x14ac:dyDescent="0.35"/>
    <row r="29" spans="1:4" ht="16.5" customHeight="1" x14ac:dyDescent="0.35">
      <c r="B29" s="37"/>
      <c r="C29" s="37"/>
    </row>
    <row r="30" spans="1:4" ht="16.5" customHeight="1" x14ac:dyDescent="0.35"/>
    <row r="31" spans="1:4" ht="16.5" customHeight="1" x14ac:dyDescent="0.35"/>
    <row r="32" spans="1:4" ht="16.5" customHeight="1" x14ac:dyDescent="0.35"/>
    <row r="33" ht="16.5" customHeight="1" x14ac:dyDescent="0.35"/>
    <row r="34" ht="16.5" customHeight="1" x14ac:dyDescent="0.35"/>
    <row r="35" ht="16.5" customHeight="1" x14ac:dyDescent="0.35"/>
    <row r="36" ht="16.5" customHeight="1" x14ac:dyDescent="0.35"/>
    <row r="37" ht="16.5" customHeight="1" x14ac:dyDescent="0.35"/>
    <row r="38" ht="16.5" customHeight="1" x14ac:dyDescent="0.35"/>
    <row r="39" ht="16.5" customHeight="1" x14ac:dyDescent="0.35"/>
    <row r="40" ht="16.5" customHeight="1" x14ac:dyDescent="0.35"/>
    <row r="41" ht="16.5" customHeight="1" x14ac:dyDescent="0.35"/>
    <row r="42" ht="16.5" customHeight="1" x14ac:dyDescent="0.35"/>
    <row r="43" ht="16.5" customHeight="1" x14ac:dyDescent="0.35"/>
    <row r="44" ht="16.5" customHeight="1" x14ac:dyDescent="0.35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fitToWidth="3" orientation="landscape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2">
    <pageSetUpPr fitToPage="1"/>
  </sheetPr>
  <dimension ref="A1:H22"/>
  <sheetViews>
    <sheetView zoomScale="95" zoomScaleNormal="95" zoomScaleSheetLayoutView="100" workbookViewId="0">
      <selection sqref="A1:H1"/>
    </sheetView>
  </sheetViews>
  <sheetFormatPr defaultColWidth="9.1796875" defaultRowHeight="14.5" x14ac:dyDescent="0.35"/>
  <cols>
    <col min="1" max="1" width="30.453125" style="18" bestFit="1" customWidth="1"/>
    <col min="2" max="5" width="11.453125" style="18" bestFit="1" customWidth="1"/>
    <col min="6" max="7" width="10.1796875" style="18" bestFit="1" customWidth="1"/>
    <col min="8" max="8" width="13.453125" style="18" bestFit="1" customWidth="1"/>
    <col min="9" max="16384" width="9.1796875" style="18"/>
  </cols>
  <sheetData>
    <row r="1" spans="1:8" ht="46" customHeight="1" thickBot="1" x14ac:dyDescent="0.4">
      <c r="A1" s="231" t="s">
        <v>227</v>
      </c>
      <c r="B1" s="231"/>
      <c r="C1" s="231"/>
      <c r="D1" s="231"/>
      <c r="E1" s="231"/>
      <c r="F1" s="231"/>
      <c r="G1" s="231"/>
      <c r="H1" s="231"/>
    </row>
    <row r="2" spans="1:8" s="53" customFormat="1" ht="15" thickTop="1" x14ac:dyDescent="0.35">
      <c r="A2" s="237" t="s">
        <v>195</v>
      </c>
      <c r="B2" s="238" t="s">
        <v>32</v>
      </c>
      <c r="C2" s="238"/>
      <c r="D2" s="238"/>
      <c r="E2" s="238"/>
      <c r="F2" s="238"/>
      <c r="G2" s="238"/>
      <c r="H2" s="239" t="s">
        <v>21</v>
      </c>
    </row>
    <row r="3" spans="1:8" ht="15" thickBot="1" x14ac:dyDescent="0.4">
      <c r="A3" s="225"/>
      <c r="B3" s="52">
        <v>1</v>
      </c>
      <c r="C3" s="52">
        <v>2</v>
      </c>
      <c r="D3" s="52">
        <v>3</v>
      </c>
      <c r="E3" s="52">
        <v>4</v>
      </c>
      <c r="F3" s="52">
        <v>5</v>
      </c>
      <c r="G3" s="52" t="s">
        <v>35</v>
      </c>
      <c r="H3" s="240"/>
    </row>
    <row r="4" spans="1:8" s="170" customFormat="1" ht="17.25" customHeight="1" thickTop="1" x14ac:dyDescent="0.35">
      <c r="A4" s="169" t="s">
        <v>196</v>
      </c>
      <c r="B4" s="54">
        <v>99731</v>
      </c>
      <c r="C4" s="54">
        <v>43955</v>
      </c>
      <c r="D4" s="54">
        <v>23765</v>
      </c>
      <c r="E4" s="54">
        <v>17134</v>
      </c>
      <c r="F4" s="42">
        <v>8443</v>
      </c>
      <c r="G4" s="42">
        <v>4485</v>
      </c>
      <c r="H4" s="55">
        <v>197513</v>
      </c>
    </row>
    <row r="5" spans="1:8" s="170" customFormat="1" ht="17.25" customHeight="1" x14ac:dyDescent="0.35">
      <c r="A5" s="169" t="s">
        <v>197</v>
      </c>
      <c r="B5" s="54">
        <v>70689</v>
      </c>
      <c r="C5" s="54">
        <v>44349</v>
      </c>
      <c r="D5" s="54">
        <v>40136</v>
      </c>
      <c r="E5" s="54">
        <v>30860</v>
      </c>
      <c r="F5" s="42">
        <v>14458</v>
      </c>
      <c r="G5" s="42">
        <v>7044</v>
      </c>
      <c r="H5" s="55">
        <v>207536</v>
      </c>
    </row>
    <row r="6" spans="1:8" s="170" customFormat="1" ht="17.25" customHeight="1" x14ac:dyDescent="0.35">
      <c r="A6" s="169" t="s">
        <v>198</v>
      </c>
      <c r="B6" s="54">
        <v>254398</v>
      </c>
      <c r="C6" s="54">
        <v>55596</v>
      </c>
      <c r="D6" s="54">
        <v>33886</v>
      </c>
      <c r="E6" s="54">
        <v>26437</v>
      </c>
      <c r="F6" s="42">
        <v>11571</v>
      </c>
      <c r="G6" s="42">
        <v>5407</v>
      </c>
      <c r="H6" s="55">
        <v>387295</v>
      </c>
    </row>
    <row r="7" spans="1:8" s="170" customFormat="1" ht="17.25" customHeight="1" x14ac:dyDescent="0.35">
      <c r="A7" s="169" t="s">
        <v>199</v>
      </c>
      <c r="B7" s="54">
        <v>62943</v>
      </c>
      <c r="C7" s="54">
        <v>71976</v>
      </c>
      <c r="D7" s="54">
        <v>56853</v>
      </c>
      <c r="E7" s="54">
        <v>28259</v>
      </c>
      <c r="F7" s="42">
        <v>11336</v>
      </c>
      <c r="G7" s="42">
        <v>5045</v>
      </c>
      <c r="H7" s="55">
        <v>236412</v>
      </c>
    </row>
    <row r="8" spans="1:8" s="170" customFormat="1" ht="17.25" customHeight="1" x14ac:dyDescent="0.35">
      <c r="A8" s="169" t="s">
        <v>200</v>
      </c>
      <c r="B8" s="54">
        <v>0</v>
      </c>
      <c r="C8" s="54">
        <v>26757</v>
      </c>
      <c r="D8" s="54">
        <v>37935</v>
      </c>
      <c r="E8" s="54">
        <v>42525</v>
      </c>
      <c r="F8" s="42">
        <v>17540</v>
      </c>
      <c r="G8" s="42">
        <v>9219</v>
      </c>
      <c r="H8" s="55">
        <v>133976</v>
      </c>
    </row>
    <row r="9" spans="1:8" s="170" customFormat="1" ht="17.25" customHeight="1" x14ac:dyDescent="0.35">
      <c r="A9" s="169" t="s">
        <v>201</v>
      </c>
      <c r="B9" s="54">
        <v>0</v>
      </c>
      <c r="C9" s="54">
        <v>112</v>
      </c>
      <c r="D9" s="54">
        <v>13606</v>
      </c>
      <c r="E9" s="54">
        <v>20333</v>
      </c>
      <c r="F9" s="42">
        <v>11779</v>
      </c>
      <c r="G9" s="42">
        <v>5233</v>
      </c>
      <c r="H9" s="55">
        <v>51063</v>
      </c>
    </row>
    <row r="10" spans="1:8" s="170" customFormat="1" ht="17.25" customHeight="1" x14ac:dyDescent="0.35">
      <c r="A10" s="169" t="s">
        <v>202</v>
      </c>
      <c r="B10" s="54">
        <v>0</v>
      </c>
      <c r="C10" s="54">
        <v>0</v>
      </c>
      <c r="D10" s="54">
        <v>8</v>
      </c>
      <c r="E10" s="54">
        <v>3516</v>
      </c>
      <c r="F10" s="42">
        <v>2505</v>
      </c>
      <c r="G10" s="42">
        <v>1244</v>
      </c>
      <c r="H10" s="55">
        <v>7273</v>
      </c>
    </row>
    <row r="11" spans="1:8" s="170" customFormat="1" ht="17.25" customHeight="1" thickBot="1" x14ac:dyDescent="0.4">
      <c r="A11" s="29" t="s">
        <v>21</v>
      </c>
      <c r="B11" s="56">
        <v>487761</v>
      </c>
      <c r="C11" s="56">
        <v>242745</v>
      </c>
      <c r="D11" s="56">
        <v>206189</v>
      </c>
      <c r="E11" s="56">
        <v>169064</v>
      </c>
      <c r="F11" s="57">
        <v>77632</v>
      </c>
      <c r="G11" s="57">
        <v>37677</v>
      </c>
      <c r="H11" s="58">
        <v>1221068</v>
      </c>
    </row>
    <row r="12" spans="1:8" ht="15" thickTop="1" x14ac:dyDescent="0.35">
      <c r="A12" s="32"/>
      <c r="B12" s="32"/>
      <c r="C12" s="32"/>
      <c r="D12" s="32"/>
      <c r="E12" s="32"/>
    </row>
    <row r="14" spans="1:8" x14ac:dyDescent="0.35">
      <c r="F14" s="28"/>
      <c r="G14" s="28"/>
    </row>
    <row r="15" spans="1:8" x14ac:dyDescent="0.35">
      <c r="H15" s="23"/>
    </row>
    <row r="16" spans="1:8" x14ac:dyDescent="0.35">
      <c r="H16" s="23"/>
    </row>
    <row r="17" spans="8:8" x14ac:dyDescent="0.35">
      <c r="H17" s="23"/>
    </row>
    <row r="18" spans="8:8" x14ac:dyDescent="0.35">
      <c r="H18" s="23"/>
    </row>
    <row r="19" spans="8:8" x14ac:dyDescent="0.35">
      <c r="H19" s="23"/>
    </row>
    <row r="20" spans="8:8" x14ac:dyDescent="0.35">
      <c r="H20" s="23"/>
    </row>
    <row r="21" spans="8:8" x14ac:dyDescent="0.35">
      <c r="H21" s="23"/>
    </row>
    <row r="22" spans="8:8" x14ac:dyDescent="0.35">
      <c r="H22" s="23"/>
    </row>
  </sheetData>
  <mergeCells count="4">
    <mergeCell ref="A1:H1"/>
    <mergeCell ref="A2:A3"/>
    <mergeCell ref="B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3" orientation="landscape" r:id="rId1"/>
  <colBreaks count="1" manualBreakCount="1"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9543E7-08F0-4277-8A05-2C3CDFEFF0F8}"/>
</file>

<file path=customXml/itemProps2.xml><?xml version="1.0" encoding="utf-8"?>
<ds:datastoreItem xmlns:ds="http://schemas.openxmlformats.org/officeDocument/2006/customXml" ds:itemID="{68D96EC1-0693-4535-A50C-6F35FFE32855}"/>
</file>

<file path=customXml/itemProps3.xml><?xml version="1.0" encoding="utf-8"?>
<ds:datastoreItem xmlns:ds="http://schemas.openxmlformats.org/officeDocument/2006/customXml" ds:itemID="{160BAD85-CF58-4165-9D76-096604E73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8</vt:i4>
      </vt:variant>
    </vt:vector>
  </HeadingPairs>
  <TitlesOfParts>
    <vt:vector size="24" baseType="lpstr">
      <vt:lpstr>Copertina RdC</vt:lpstr>
      <vt:lpstr>Tavola 1 RdC</vt:lpstr>
      <vt:lpstr>Tavola 1 BIS RdC</vt:lpstr>
      <vt:lpstr>Tavola 2 RdC</vt:lpstr>
      <vt:lpstr>Tavola 2 BIS RdC</vt:lpstr>
      <vt:lpstr>Tavola 3 RdC</vt:lpstr>
      <vt:lpstr>Tavola 4 RdC</vt:lpstr>
      <vt:lpstr>Tavola 5 RdC</vt:lpstr>
      <vt:lpstr>Tavola 6 RdC</vt:lpstr>
      <vt:lpstr>Tavola 7 RdC</vt:lpstr>
      <vt:lpstr>Copertina REm</vt:lpstr>
      <vt:lpstr>Tavola 1  REm</vt:lpstr>
      <vt:lpstr>Tavola 2 REm</vt:lpstr>
      <vt:lpstr>Tavola 3 REm</vt:lpstr>
      <vt:lpstr>Tavola 4 REm</vt:lpstr>
      <vt:lpstr>Tavola 5 REm</vt:lpstr>
      <vt:lpstr>'Copertina RdC'!Area_stampa</vt:lpstr>
      <vt:lpstr>'Copertina REm'!Area_stampa</vt:lpstr>
      <vt:lpstr>'Tavola 1  REm'!Area_stampa</vt:lpstr>
      <vt:lpstr>'Tavola 1 RdC'!Area_stampa</vt:lpstr>
      <vt:lpstr>'Tavola 2 BIS RdC'!Area_stampa</vt:lpstr>
      <vt:lpstr>'Tavola 7 RdC'!Area_stampa</vt:lpstr>
      <vt:lpstr>'Tavola 1 BIS RdC'!Titoli_stampa</vt:lpstr>
      <vt:lpstr>'Tavola 2 BIS RdC'!Titoli_stampa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AutoBVT</dc:creator>
  <cp:lastModifiedBy>Lucchini Stefania</cp:lastModifiedBy>
  <cp:lastPrinted>2020-07-15T08:25:51Z</cp:lastPrinted>
  <dcterms:created xsi:type="dcterms:W3CDTF">2019-05-17T09:50:21Z</dcterms:created>
  <dcterms:modified xsi:type="dcterms:W3CDTF">2020-07-15T08:28:23Z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