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9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RA_FRANCESCA E LOREDANA\RA ANNO 2022\APPENDICE STATISTICA\APPENDICE DA PUBBLICARE SUL SITO\TRASMISSIONE A COMUNICAZIONE_08_07\"/>
    </mc:Choice>
  </mc:AlternateContent>
  <xr:revisionPtr revIDLastSave="0" documentId="13_ncr:1_{774144C5-7D26-4725-B165-364A45243A39}" xr6:coauthVersionLast="47" xr6:coauthVersionMax="47" xr10:uidLastSave="{00000000-0000-0000-0000-000000000000}"/>
  <bookViews>
    <workbookView xWindow="-110" yWindow="-110" windowWidth="19420" windowHeight="10560" firstSheet="1" activeTab="15" xr2:uid="{0EE30F40-C5A3-4EA8-ACB8-55BD9A249EAA}"/>
  </bookViews>
  <sheets>
    <sheet name="2.1" sheetId="27" r:id="rId1"/>
    <sheet name="2.2" sheetId="28" r:id="rId2"/>
    <sheet name="2.3" sheetId="29" r:id="rId3"/>
    <sheet name="2.4" sheetId="30" r:id="rId4"/>
    <sheet name="2.5" sheetId="31" r:id="rId5"/>
    <sheet name="2.6" sheetId="32" r:id="rId6"/>
    <sheet name="2.7" sheetId="33" r:id="rId7"/>
    <sheet name="2.8" sheetId="34" r:id="rId8"/>
    <sheet name="2.9" sheetId="35" r:id="rId9"/>
    <sheet name="Grafico_2.1" sheetId="110" r:id="rId10"/>
    <sheet name="2.10" sheetId="36" r:id="rId11"/>
    <sheet name="2.11" sheetId="37" r:id="rId12"/>
    <sheet name="2.12" sheetId="38" r:id="rId13"/>
    <sheet name="2.13" sheetId="39" r:id="rId14"/>
    <sheet name="2.14" sheetId="40" r:id="rId15"/>
    <sheet name="2.15" sheetId="41" r:id="rId16"/>
  </sheets>
  <definedNames>
    <definedName name="_xlnm.Print_Area" localSheetId="0">'2.1'!$B$2:$C$17</definedName>
    <definedName name="_xlnm.Print_Area" localSheetId="10">'2.10'!$B$2:$F$14</definedName>
    <definedName name="_xlnm.Print_Area" localSheetId="11">'2.11'!$B$2:$G$39</definedName>
    <definedName name="_xlnm.Print_Area" localSheetId="12">'2.12'!$B$2:$J$17</definedName>
    <definedName name="_xlnm.Print_Area" localSheetId="13">'2.13'!$B$2:$E$16</definedName>
    <definedName name="_xlnm.Print_Area" localSheetId="14">'2.14'!$B$2:$E$27</definedName>
    <definedName name="_xlnm.Print_Area" localSheetId="15">'2.15'!$B$2:$L$25</definedName>
    <definedName name="_xlnm.Print_Area" localSheetId="1">'2.2'!$B$2:$D$9</definedName>
    <definedName name="_xlnm.Print_Area" localSheetId="2">'2.3'!$B$2:$D$13</definedName>
    <definedName name="_xlnm.Print_Area" localSheetId="3">'2.4'!$B$2:$G$35</definedName>
    <definedName name="_xlnm.Print_Area" localSheetId="4">'2.5'!$B$2:$D$19</definedName>
    <definedName name="_xlnm.Print_Area" localSheetId="5">'2.6'!$B$2:$F$23</definedName>
    <definedName name="_xlnm.Print_Area" localSheetId="6">'2.7'!$B$2:$F$15</definedName>
    <definedName name="_xlnm.Print_Area" localSheetId="7">'2.8'!$B$2:$E$7</definedName>
    <definedName name="_xlnm.Print_Area" localSheetId="8">'2.9'!$B$2:$F$19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5" l="1"/>
  <c r="D14" i="35"/>
  <c r="C14" i="35"/>
</calcChain>
</file>

<file path=xl/sharedStrings.xml><?xml version="1.0" encoding="utf-8"?>
<sst xmlns="http://schemas.openxmlformats.org/spreadsheetml/2006/main" count="287" uniqueCount="219">
  <si>
    <t>TOTALE</t>
  </si>
  <si>
    <t>Aziende</t>
  </si>
  <si>
    <t>Tabella 2.1 - Contribuenti  INPS. Anno 2021</t>
  </si>
  <si>
    <t>Lavoratori dipendenti di cui:</t>
  </si>
  <si>
    <t>Fondo Pensioni lavoratori Dipendenti (FPLD)</t>
  </si>
  <si>
    <t>Altri dipendenti settore privato</t>
  </si>
  <si>
    <t>Gestione Pubblica</t>
  </si>
  <si>
    <t>Lavoratori Autonomi di cui:</t>
  </si>
  <si>
    <t>Coltivatori diretti, coloni e mezzadri</t>
  </si>
  <si>
    <t>Artigiani</t>
  </si>
  <si>
    <t>Commercianti</t>
  </si>
  <si>
    <t>Gestione separata</t>
  </si>
  <si>
    <t>Altri*</t>
  </si>
  <si>
    <t>TOTALE ASSICURATI INPS</t>
  </si>
  <si>
    <t>(*) Fondo clero, ex SPORTASS, assicurazioni facoltative.</t>
  </si>
  <si>
    <t>Tabella 2.2 – Bilancio finanziario di competenza. Entrate – Uscite. Anno 2021 (milioni di euro)</t>
  </si>
  <si>
    <t>Entrate</t>
  </si>
  <si>
    <t>Uscite</t>
  </si>
  <si>
    <t>Saldo finanziario di competenza</t>
  </si>
  <si>
    <t>Tabella 2.3 – Principali saldi di bilancio. Anno 2021 (milioni di euro)</t>
  </si>
  <si>
    <t>Consuntivo</t>
  </si>
  <si>
    <t xml:space="preserve">Bilancio finanziario di competenza </t>
  </si>
  <si>
    <t>Saldo di cassa</t>
  </si>
  <si>
    <t>Risultato economico d’esercizio</t>
  </si>
  <si>
    <t>Patrimonio netto</t>
  </si>
  <si>
    <t>Avanzo di amministrazione</t>
  </si>
  <si>
    <t>Tabella 2.4 – Gestione finanziaria di competenza. Quadro di sintesi. Anni 2017 – 2021 (milioni di euro)</t>
  </si>
  <si>
    <t>CONSUNTIVO</t>
  </si>
  <si>
    <t>ENTRATE</t>
  </si>
  <si>
    <t>ENTRATE CORRENTI</t>
  </si>
  <si>
    <t>Entrate contributive</t>
  </si>
  <si>
    <t>Entrate derivanti da trasferimenti correnti</t>
  </si>
  <si>
    <t>Trasferimenti dal bilancio dello Stato</t>
  </si>
  <si>
    <t>Altri trasferimenti correnti</t>
  </si>
  <si>
    <t>Altre entrate correnti</t>
  </si>
  <si>
    <t>ENTRATE IN C/CAPITALE</t>
  </si>
  <si>
    <t xml:space="preserve">Alienazione di beni patrimoniali e riscossioni di crediti </t>
  </si>
  <si>
    <t>Accensione di prestiti</t>
  </si>
  <si>
    <t>Altre entrate in c/capitale</t>
  </si>
  <si>
    <t>PARTITE DI GIRO</t>
  </si>
  <si>
    <t>TOTALE ENTRATE</t>
  </si>
  <si>
    <t>USCITE</t>
  </si>
  <si>
    <t>USCITE CORRENTI</t>
  </si>
  <si>
    <t>Funzionamento</t>
  </si>
  <si>
    <t>Prestazioni Istituzionali</t>
  </si>
  <si>
    <t>Altre uscite correnti</t>
  </si>
  <si>
    <t>USCITE IN C/CAPITALE</t>
  </si>
  <si>
    <t>Investimenti</t>
  </si>
  <si>
    <t>Rimborsi di anticipazioni passive</t>
  </si>
  <si>
    <t>Altre uscite in c/capitale</t>
  </si>
  <si>
    <t>TOTALE USCITE</t>
  </si>
  <si>
    <t>SALDI</t>
  </si>
  <si>
    <t>Risultato di parte Corrente</t>
  </si>
  <si>
    <t>Risultato in c/Capitale</t>
  </si>
  <si>
    <t>Risultato Finanziario di Competenza</t>
  </si>
  <si>
    <t>Tabella 2.5 – Entrate contributive. Anno 2021 (milioni di euro)</t>
  </si>
  <si>
    <t>Categoria</t>
  </si>
  <si>
    <t>Valori</t>
  </si>
  <si>
    <t>Assoluti</t>
  </si>
  <si>
    <t>% Categoria/ totale generale</t>
  </si>
  <si>
    <t>1) Lavoratori dipendenti privati</t>
  </si>
  <si>
    <t>2) Lavoratori dipendenti pubblici</t>
  </si>
  <si>
    <t>3) Lavoratori autonomi</t>
  </si>
  <si>
    <t>- coltivatori diretti, mezzadri e coloni</t>
  </si>
  <si>
    <t>- artigiani</t>
  </si>
  <si>
    <t>- esercenti attività commerciali</t>
  </si>
  <si>
    <t>- pescatori autonomi</t>
  </si>
  <si>
    <t>4) Iscritti alla Gestione separata (L. 335/95)</t>
  </si>
  <si>
    <t>5) Altri lavoratori</t>
  </si>
  <si>
    <t>TOTALE GENERALE (a+b)</t>
  </si>
  <si>
    <t>Tabella 2.6 – Uscite. Anni 2020-2021 (milioni di euro)</t>
  </si>
  <si>
    <t>Aggregati</t>
  </si>
  <si>
    <t>Valori assoluti</t>
  </si>
  <si>
    <t>Variazioni 2021/2020</t>
  </si>
  <si>
    <t>Assolute</t>
  </si>
  <si>
    <t>%</t>
  </si>
  <si>
    <t>Prestazioni di invalidità (interamente a carico dello Stato)</t>
  </si>
  <si>
    <t>Assegni sociali e pensioni sociali (interamente a carico dello Stato)</t>
  </si>
  <si>
    <t>Pensioni a carico dei Fondi</t>
  </si>
  <si>
    <t>Prestazioni credito e welfare</t>
  </si>
  <si>
    <t>Prestazioni temporanee</t>
  </si>
  <si>
    <t>Spese per prestazioni istituzionali</t>
  </si>
  <si>
    <t>Altri interventi</t>
  </si>
  <si>
    <t>Spese di funzionamento di parte corrente</t>
  </si>
  <si>
    <t>Spese Correnti</t>
  </si>
  <si>
    <t>Spese di funzionamento in conto capitale</t>
  </si>
  <si>
    <t>Partite di giro</t>
  </si>
  <si>
    <t>Spese Finali</t>
  </si>
  <si>
    <t>ONERI COMUNI</t>
  </si>
  <si>
    <t>Tabella 2.7 - Uscite per pensioni. Anni 2020–2021 (milioni di euro)</t>
  </si>
  <si>
    <t>PENSIONI</t>
  </si>
  <si>
    <t>Fondo Pensioni Lavoratori dipendenti (comprese le gestioni a contabilità separata)</t>
  </si>
  <si>
    <t>Gestione Dipendenti Pubblici</t>
  </si>
  <si>
    <t>Gestioni Lavoratori Autonomi e Parasubordinati</t>
  </si>
  <si>
    <t>Altri fondi</t>
  </si>
  <si>
    <t>TOTALE PENSIONI</t>
  </si>
  <si>
    <t>Tabella 2.8 - Prestazioni, contributi e apporto dello Stato. Anno 2021 (milioni di euro)</t>
  </si>
  <si>
    <t>Prestazioni</t>
  </si>
  <si>
    <t>Contributi</t>
  </si>
  <si>
    <t>Apporto dello stato*</t>
  </si>
  <si>
    <t>(*) L’importo si riferisce ai trasferimenti finalizzati all’erogazione delle Prestazioni.</t>
  </si>
  <si>
    <t>Tabella 2.9 - Spese di Funzionamento e somme trasferite al Bilancio dello Stato*. Anni 2012-2021 (milioni di euro)</t>
  </si>
  <si>
    <t>Anno</t>
  </si>
  <si>
    <t>Spese di Funzionamento</t>
  </si>
  <si>
    <t>Trasferimenti allo Stato</t>
  </si>
  <si>
    <t>Totale onere per l’Istituto</t>
  </si>
  <si>
    <t>Trasferimenti per economie/totale onere per l’Istituto</t>
  </si>
  <si>
    <t>(*) Dati estratti dai Rendiconti INPS.</t>
  </si>
  <si>
    <t>Anno*</t>
  </si>
  <si>
    <r>
      <t>Spese di Funzionamento totali (</t>
    </r>
    <r>
      <rPr>
        <i/>
        <sz val="11"/>
        <color theme="1"/>
        <rFont val="Garamond"/>
        <family val="1"/>
      </rPr>
      <t>Full Costing in mln euro</t>
    </r>
    <r>
      <rPr>
        <sz val="11"/>
        <color theme="1"/>
        <rFont val="Garamond"/>
        <family val="1"/>
      </rPr>
      <t>)</t>
    </r>
  </si>
  <si>
    <r>
      <t>Spese di Funzionamento solo sedi di produzione (</t>
    </r>
    <r>
      <rPr>
        <i/>
        <sz val="11"/>
        <color theme="1"/>
        <rFont val="Garamond"/>
        <family val="1"/>
      </rPr>
      <t>Direct Costing in mln euro</t>
    </r>
    <r>
      <rPr>
        <sz val="11"/>
        <color theme="1"/>
        <rFont val="Garamond"/>
        <family val="1"/>
      </rPr>
      <t>)</t>
    </r>
  </si>
  <si>
    <r>
      <t>Costo medio per unità di Prodotto (</t>
    </r>
    <r>
      <rPr>
        <i/>
        <sz val="11"/>
        <color theme="1"/>
        <rFont val="Garamond"/>
        <family val="1"/>
      </rPr>
      <t>Full Costing</t>
    </r>
    <r>
      <rPr>
        <sz val="11"/>
        <color theme="1"/>
        <rFont val="Garamond"/>
        <family val="1"/>
      </rPr>
      <t>)</t>
    </r>
  </si>
  <si>
    <r>
      <t>Costo medio per unità di Prodotto (</t>
    </r>
    <r>
      <rPr>
        <i/>
        <sz val="11"/>
        <color theme="1"/>
        <rFont val="Garamond"/>
        <family val="1"/>
      </rPr>
      <t>Direct Costing</t>
    </r>
    <r>
      <rPr>
        <sz val="11"/>
        <color theme="1"/>
        <rFont val="Garamond"/>
        <family val="1"/>
      </rPr>
      <t>)</t>
    </r>
  </si>
  <si>
    <t>Tabella 2.11 - Spese di funzionamento per tipologia. Anni 2017-2021 (milioni di euro)</t>
  </si>
  <si>
    <t>Personale</t>
  </si>
  <si>
    <t>Personale in servizio</t>
  </si>
  <si>
    <t>Personale in quiescienza</t>
  </si>
  <si>
    <t>Indennità di buonuscita a personale cessato</t>
  </si>
  <si>
    <t>Spese per il funzionamento degli Uffici</t>
  </si>
  <si>
    <t>Spese per locali, utenze, mobili, e macchine</t>
  </si>
  <si>
    <t>Spese postali, telefoniche e di trasporto</t>
  </si>
  <si>
    <t>Altro</t>
  </si>
  <si>
    <t>Spese accessorie per servizi istituzionali</t>
  </si>
  <si>
    <t>Servizi CAF</t>
  </si>
  <si>
    <t>Spese bancarie e Postali per pagamento servizi istituzionali</t>
  </si>
  <si>
    <t>Invio comunicazioni postali all'utenza</t>
  </si>
  <si>
    <t>Agenzia Entrate, fornitura voucher e spese di notifica</t>
  </si>
  <si>
    <t>Spese di informatica</t>
  </si>
  <si>
    <t xml:space="preserve">Visite mediche di controllo </t>
  </si>
  <si>
    <t>Accertamenti sanitari</t>
  </si>
  <si>
    <t>Spese per i servizi di contact center</t>
  </si>
  <si>
    <t>Altri oneri di funzionamento</t>
  </si>
  <si>
    <t>Organi e Commissioni dell'Ente</t>
  </si>
  <si>
    <t>Spese legali</t>
  </si>
  <si>
    <t>Tributi diversi</t>
  </si>
  <si>
    <t>Premi di assicurazione e risarcimenti e altri oneri</t>
  </si>
  <si>
    <t>Spese sostenute per immobili da reddito</t>
  </si>
  <si>
    <t>Acquisto di strumenti finanziari emessi da Equitalia</t>
  </si>
  <si>
    <t>Attività obbligatoriamente svolta a seguito di normativa</t>
  </si>
  <si>
    <t>Spese per visite mediche di controllo Polo unico d.Lgs.75/2017</t>
  </si>
  <si>
    <t>Attività svolta per conto di altri Enti</t>
  </si>
  <si>
    <t>Visite mediche di controllo per l’espletamento delle attività in convenzione con le Regioni ai sensi dell’art. 18, comma 22 del Decreto-legge 6 luglio 2011, n. 98, convertito con modificazioni dalla Legge 15 luglio 2011, n. 111</t>
  </si>
  <si>
    <t>Spese per i servizi svolti dalla società SISPI spa per le attività affidate dalla gestione Commissariale Fondo Buonuscita</t>
  </si>
  <si>
    <t>Sottoscrizione di quote di Fondi comuni di investimento immobiliare mediante apporto di immobili</t>
  </si>
  <si>
    <t>TOTALE GENERALE</t>
  </si>
  <si>
    <t>Tabella 2.12 - Incidenza dei costi di gestione sui servizi erogati. Anni 2012-2021 (milioni di euro)</t>
  </si>
  <si>
    <t>SERVIZI EROGATI</t>
  </si>
  <si>
    <t>COSTI DI GESTIONE</t>
  </si>
  <si>
    <t>Uscite per prestazioni Istituzionali</t>
  </si>
  <si>
    <t>Costo del personale</t>
  </si>
  <si>
    <t>Acquisto beni e servizi</t>
  </si>
  <si>
    <t>Amm.ti</t>
  </si>
  <si>
    <t>Spese non classificabili in altre voci</t>
  </si>
  <si>
    <t>Tabella 2.13 - Riscossioni Correnti I quadrimestre. Anni 2021-2022 (milioni di euro)</t>
  </si>
  <si>
    <t>Variazioni % 2022/2021</t>
  </si>
  <si>
    <t>Riscossioni al 04/2021</t>
  </si>
  <si>
    <t>Riscossioni al 04/2022</t>
  </si>
  <si>
    <t>Lavoratori autonomi</t>
  </si>
  <si>
    <t>Lavoratori parasubordinati</t>
  </si>
  <si>
    <t>Lavoratori domestici</t>
  </si>
  <si>
    <t>Contributi ex INPDAP</t>
  </si>
  <si>
    <t>Mutui e prestiti ex INPDAP</t>
  </si>
  <si>
    <t>Altre riscossioni</t>
  </si>
  <si>
    <t>TOTALE RISCOSSIONI CORRENTI</t>
  </si>
  <si>
    <t>Tabella 2.14 - Pagamenti Correnti I quadrimestre. Anni 2021-2022 (milioni di euro)</t>
  </si>
  <si>
    <t>VALORI ASSOLUTI</t>
  </si>
  <si>
    <t>VARIAZIONI % 2022/2021</t>
  </si>
  <si>
    <t>Pagamenti al 04/2021</t>
  </si>
  <si>
    <t>Pagamenti al 04/2022</t>
  </si>
  <si>
    <t>PAGAMENTI</t>
  </si>
  <si>
    <t>1) Complesso pensioni</t>
  </si>
  <si>
    <t xml:space="preserve">    a) pensioni al netto invalidi civili</t>
  </si>
  <si>
    <t xml:space="preserve">    b) assegni agli invalidi civili</t>
  </si>
  <si>
    <t xml:space="preserve">    c) pensioni ex INPDAP</t>
  </si>
  <si>
    <t>2) Prestazioni temporanee a pagamento diretto</t>
  </si>
  <si>
    <t>3) TFS e TFR ex INPDAP</t>
  </si>
  <si>
    <t>4) Mutui e Prestiti ex INPDAP</t>
  </si>
  <si>
    <t>5) Altri pagamenti</t>
  </si>
  <si>
    <t>6) Trasferimenti passivi</t>
  </si>
  <si>
    <t xml:space="preserve">     Trasferimenti allo Stato:</t>
  </si>
  <si>
    <t xml:space="preserve">          a) ritenute IRPEF</t>
  </si>
  <si>
    <t xml:space="preserve">          b) contributi e altri oneri</t>
  </si>
  <si>
    <t xml:space="preserve">      Trasferimenti alle Regioni:</t>
  </si>
  <si>
    <t xml:space="preserve">      Trasferimenti ai Comuni:</t>
  </si>
  <si>
    <t xml:space="preserve">             Addizionale Comunale IRPEF</t>
  </si>
  <si>
    <t xml:space="preserve">      Trasferimenti all' INAIL</t>
  </si>
  <si>
    <t xml:space="preserve">      Trasferimenti fondi interprofessionali</t>
  </si>
  <si>
    <t>TOTALE PAGAMENTI CORRENTI</t>
  </si>
  <si>
    <t>Tabella 2.15 - Riduzioni di spesa derivanti da provvedimenti legislativi comportanti il versamento delle relative economie al bilancio dello Stato nel periodo 2012-2021 (milioni di euro)</t>
  </si>
  <si>
    <t>Provvedimento Normativo</t>
  </si>
  <si>
    <t>1) Disposizioni varie antecedenti al 2011</t>
  </si>
  <si>
    <t>2) Legge 183/2011 (legge di stabilità 2012) Art. 4, c. 66 adozione di misure di razionalizzazione organizzativa volte a ridurre le proprie spese di funzionamento</t>
  </si>
  <si>
    <t>Dis*.</t>
  </si>
  <si>
    <t>3) Legge 214/2011 di conversione del D.L. 6 dicembre 2011, n. 201. Art. 21, c. 8 - riduzione dei costi di funzionamento</t>
  </si>
  <si>
    <t>Dis*</t>
  </si>
  <si>
    <t>4) Legge 44/2012, conversione D.L. 16/2012 “semplificazione fiscale” - art. 13 - misure di razionalizzazione organizzativa volte a ridurre le proprie spese di funzionamento</t>
  </si>
  <si>
    <t>-</t>
  </si>
  <si>
    <t>5) Legge 92/2012 “riforma del mercato del lavoro”. Art. 4, c. 77 misure di razionalizzazione organizzativa volte a ridurre le proprie spese di funzionamento</t>
  </si>
  <si>
    <t>6) Legge 135/2012 di conversione del D.L. 95/2012 “Spending Review” (Riduzione dei consumi intermedi: 5% nel 2012; 10% a decorrere dal 2013) - art. 8, c. 3</t>
  </si>
  <si>
    <t>7) Legge 228/2012 (legge di stabilità 2013) art. 1, cc. 108-110. Risparmi aggiuntivi conseguiti prioritariamente attraverso la riduzione delle risorse destinate all'esternalizzazione di servizi informatici, ai contratti di acquisto di servizi amministrativi, tecnici ed informatici, a convenzioni con patronati e centri di assistenza fiscale (CAF), bancarie, postali</t>
  </si>
  <si>
    <t>8) Legge 147/2013. Art. 1, c. 457. Legge 114/2014 di conversione D.L. 90/2014. Riduzione compensi onorari ai legali</t>
  </si>
  <si>
    <t>9) Legge 89/2014 di conversione del D.L. 66/2014 “Misure urgenti per la competitività e la giustizia sociale" (a decorrere dal 2014 ulteriore riduzione del 5% su base annua dei consumi intermedi) - art. 8, comma 4 lett. c) e art. 50 comma 3</t>
  </si>
  <si>
    <t>10) Legge 190/2014 (legge di stabilità 2015) Art. 1, cc. 305 e 307. Risparmi su commissioni bancarie, da razionalizzazione delle attività svolte nell'ambito del servizio CUN -- Centralino unico nazionale per INPS, Inail ed Equitalia; da rinegoziazione delle convenzioni stipulate per la determinazione dei limiti reddituali per l'accesso alle prestazioni attraverso le dichiarazioni RED e ICRIC; da razionalizzazione della spesa per i servizi tecnologici attraverso il completamento dei processi di integrazione dei sistemi proprietari degli enti soppressi</t>
  </si>
  <si>
    <t>11) Legge 109/2015 di conversione del D.L. 65/2015 Art. 6, c. 2 . Riduzione delle commissioni corrisposte agli istituti di credito e a Poste Italiane Spa per i servizi di pagamento delle prestazioni pensionistiche</t>
  </si>
  <si>
    <t>12) Legge 208/2015 (legge di stabilità 2016) art,1, comma 608. Adozione di ulteriori interventi di razionalizzazione per la riduzione delle proprie spese correnti diverse da quelle per le prestazioni previdenziali e assistenziali in modo da conseguire risparmi aggiuntivi che attraverso gli obblighi di approvvigionamento in Consip previsti dai commi da 494 a 510</t>
  </si>
  <si>
    <t>13) Legge 109/2015 di conversione del D.L. 65/2015 Art.  6, c. 2, lettera b)</t>
  </si>
  <si>
    <t>14) Art. 1, comma 594, della Legge di Bilancio n. 160/2019 - Versamento di quanto dovuto nel 2018 per le disposizioni di contenimento disapplicate di cui all'Allegato A.</t>
  </si>
  <si>
    <t>TOTALI ANNUALI</t>
  </si>
  <si>
    <t>(*) Dis.: disapplicata.</t>
  </si>
  <si>
    <t>b) Quote di partecipazione degli iscritti all’onere di specifiche gestioni</t>
  </si>
  <si>
    <t>a) Quote contributive a carico dei datori di lavoro e degli iscritti</t>
  </si>
  <si>
    <t>4.90</t>
  </si>
  <si>
    <t xml:space="preserve">     a) Imposta regionale sulle attività produttive</t>
  </si>
  <si>
    <t xml:space="preserve">     b) Addizionale Regionale IRPEF</t>
  </si>
  <si>
    <t>Tabella 2.10 - Spese di funzionamento e costo medio per unità di prodotto. Anni 2014-2021  (milioni di euro)</t>
  </si>
  <si>
    <t>(*)  Fonte dati: Rendiconto e Consuntivo CoAn.</t>
  </si>
  <si>
    <t>Fonte dati: Flussi di cassa al 30 aprile 2022.</t>
  </si>
  <si>
    <t>Grafico 2.1 - Spese di Funzionamento e somme trasferite al Bilancio dello Stato. Anni 2012-2021 (milioni di euro)</t>
  </si>
  <si>
    <t>TOTALE CUMULATO  ANNI 2012-2021 (milioni di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</si>
</sst>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  <numFmt numFmtId="167" formatCode="0.0"/>
    <numFmt numFmtId="168" formatCode="#,##0_ ;\-#,##0\ "/>
    <numFmt numFmtId="169" formatCode="#,##0.0_ ;\-#,##0.0\ "/>
    <numFmt numFmtId="170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i/>
      <sz val="8"/>
      <color theme="1"/>
      <name val="Arial Nova"/>
      <family val="2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i/>
      <sz val="8"/>
      <color rgb="FF000000"/>
      <name val="Arial Nova"/>
      <family val="2"/>
    </font>
    <font>
      <i/>
      <sz val="11"/>
      <color theme="1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sz val="8"/>
      <color theme="1"/>
      <name val="Arial Nova"/>
      <family val="2"/>
    </font>
    <font>
      <sz val="10"/>
      <name val="Arial"/>
      <family val="2"/>
    </font>
    <font>
      <i/>
      <sz val="8"/>
      <name val="Arial Nova"/>
      <family val="2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i/>
      <sz val="11"/>
      <color rgb="FF000000"/>
      <name val="Garamond"/>
      <family val="1"/>
    </font>
    <font>
      <b/>
      <sz val="11"/>
      <color theme="0"/>
      <name val="Garamond"/>
      <family val="1"/>
    </font>
    <font>
      <i/>
      <sz val="1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/>
    <xf numFmtId="0" fontId="3" fillId="0" borderId="0" xfId="0" applyFont="1"/>
    <xf numFmtId="164" fontId="0" fillId="0" borderId="0" xfId="0" applyNumberFormat="1"/>
    <xf numFmtId="0" fontId="5" fillId="0" borderId="5" xfId="0" applyFont="1" applyBorder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/>
    <xf numFmtId="0" fontId="14" fillId="0" borderId="0" xfId="0" applyFont="1"/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2" fillId="0" borderId="0" xfId="0" applyFont="1"/>
    <xf numFmtId="0" fontId="17" fillId="0" borderId="0" xfId="0" applyFont="1"/>
    <xf numFmtId="0" fontId="3" fillId="0" borderId="0" xfId="0" applyFont="1" applyFill="1"/>
    <xf numFmtId="0" fontId="8" fillId="0" borderId="5" xfId="0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/>
    </xf>
    <xf numFmtId="3" fontId="15" fillId="0" borderId="5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3" fontId="5" fillId="0" borderId="5" xfId="0" applyNumberFormat="1" applyFont="1" applyBorder="1"/>
    <xf numFmtId="0" fontId="5" fillId="0" borderId="5" xfId="0" applyFont="1" applyBorder="1"/>
    <xf numFmtId="164" fontId="5" fillId="0" borderId="5" xfId="1" applyNumberFormat="1" applyFont="1" applyBorder="1"/>
    <xf numFmtId="168" fontId="5" fillId="0" borderId="5" xfId="1" applyNumberFormat="1" applyFont="1" applyBorder="1" applyAlignment="1"/>
    <xf numFmtId="0" fontId="4" fillId="0" borderId="5" xfId="0" applyFont="1" applyBorder="1" applyAlignment="1">
      <alignment horizontal="center"/>
    </xf>
    <xf numFmtId="0" fontId="7" fillId="0" borderId="5" xfId="0" applyFont="1" applyBorder="1"/>
    <xf numFmtId="0" fontId="5" fillId="0" borderId="5" xfId="0" applyFont="1" applyBorder="1" applyAlignment="1">
      <alignment wrapText="1"/>
    </xf>
    <xf numFmtId="0" fontId="4" fillId="0" borderId="5" xfId="0" applyFont="1" applyBorder="1"/>
    <xf numFmtId="3" fontId="4" fillId="0" borderId="5" xfId="0" applyNumberFormat="1" applyFont="1" applyBorder="1"/>
    <xf numFmtId="164" fontId="4" fillId="0" borderId="5" xfId="1" applyNumberFormat="1" applyFont="1" applyBorder="1"/>
    <xf numFmtId="166" fontId="5" fillId="0" borderId="5" xfId="1" applyNumberFormat="1" applyFont="1" applyBorder="1"/>
    <xf numFmtId="169" fontId="5" fillId="0" borderId="5" xfId="1" applyNumberFormat="1" applyFont="1" applyBorder="1"/>
    <xf numFmtId="166" fontId="4" fillId="0" borderId="5" xfId="1" applyNumberFormat="1" applyFont="1" applyBorder="1"/>
    <xf numFmtId="167" fontId="5" fillId="0" borderId="5" xfId="0" applyNumberFormat="1" applyFont="1" applyBorder="1"/>
    <xf numFmtId="3" fontId="5" fillId="0" borderId="5" xfId="0" applyNumberFormat="1" applyFont="1" applyBorder="1" applyAlignment="1">
      <alignment horizontal="right"/>
    </xf>
    <xf numFmtId="1" fontId="5" fillId="0" borderId="5" xfId="0" applyNumberFormat="1" applyFont="1" applyBorder="1"/>
    <xf numFmtId="167" fontId="4" fillId="0" borderId="5" xfId="0" applyNumberFormat="1" applyFont="1" applyBorder="1"/>
    <xf numFmtId="0" fontId="5" fillId="0" borderId="5" xfId="0" applyFont="1" applyBorder="1" applyAlignment="1">
      <alignment horizontal="left" vertical="center" wrapText="1" indent="3"/>
    </xf>
    <xf numFmtId="165" fontId="5" fillId="0" borderId="5" xfId="0" applyNumberFormat="1" applyFont="1" applyBorder="1"/>
    <xf numFmtId="0" fontId="5" fillId="0" borderId="5" xfId="0" applyFont="1" applyBorder="1" applyAlignment="1">
      <alignment horizontal="left" indent="3"/>
    </xf>
    <xf numFmtId="165" fontId="4" fillId="0" borderId="5" xfId="0" applyNumberFormat="1" applyFont="1" applyBorder="1"/>
    <xf numFmtId="167" fontId="9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/>
    <xf numFmtId="0" fontId="4" fillId="0" borderId="5" xfId="0" applyFont="1" applyBorder="1" applyAlignment="1">
      <alignment wrapText="1"/>
    </xf>
    <xf numFmtId="4" fontId="4" fillId="0" borderId="5" xfId="0" applyNumberFormat="1" applyFont="1" applyBorder="1"/>
    <xf numFmtId="2" fontId="5" fillId="0" borderId="5" xfId="0" applyNumberFormat="1" applyFont="1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170" fontId="5" fillId="0" borderId="5" xfId="1" applyNumberFormat="1" applyFont="1" applyBorder="1" applyAlignment="1">
      <alignment horizontal="right"/>
    </xf>
    <xf numFmtId="170" fontId="4" fillId="0" borderId="5" xfId="1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4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3" fontId="5" fillId="0" borderId="5" xfId="0" applyNumberFormat="1" applyFont="1" applyBorder="1" applyAlignment="1">
      <alignment horizontal="right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7">
    <cellStyle name="Migliaia" xfId="1" builtinId="3"/>
    <cellStyle name="Migliaia 2" xfId="4" xr:uid="{E085FB13-3636-4B67-841F-5451776DB65E}"/>
    <cellStyle name="Migliaia 2 2" xfId="5" xr:uid="{6E5D830A-1C0F-42E2-BC10-FC70AF7CD3E5}"/>
    <cellStyle name="Migliaia 3 2 2 2" xfId="6" xr:uid="{65CEE085-BE87-4976-8015-816B1AD75F0E}"/>
    <cellStyle name="Normale" xfId="0" builtinId="0"/>
    <cellStyle name="Normale 2" xfId="2" xr:uid="{52B5B84B-88F3-4B73-9074-B51482AAB612}"/>
    <cellStyle name="Percentuale 2" xfId="3" xr:uid="{67EFFA1D-6B00-4591-BECF-002023ADE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3</xdr:row>
      <xdr:rowOff>12701</xdr:rowOff>
    </xdr:from>
    <xdr:to>
      <xdr:col>12</xdr:col>
      <xdr:colOff>1</xdr:colOff>
      <xdr:row>17</xdr:row>
      <xdr:rowOff>118036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665F1CD-A5C8-463F-B8DE-515421D92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1" y="1009651"/>
          <a:ext cx="4267200" cy="268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C182-477C-4E6B-83E9-CEA47EE02104}">
  <dimension ref="B1:C14"/>
  <sheetViews>
    <sheetView workbookViewId="0">
      <selection activeCell="B14" sqref="B14"/>
    </sheetView>
  </sheetViews>
  <sheetFormatPr defaultRowHeight="14.5" x14ac:dyDescent="0.35"/>
  <cols>
    <col min="2" max="2" width="47.26953125" customWidth="1"/>
    <col min="3" max="3" width="27.7265625" customWidth="1"/>
  </cols>
  <sheetData>
    <row r="1" spans="2:3" x14ac:dyDescent="0.35">
      <c r="B1" s="11"/>
      <c r="C1" s="11"/>
    </row>
    <row r="2" spans="2:3" ht="30" customHeight="1" x14ac:dyDescent="0.35">
      <c r="B2" s="60" t="s">
        <v>2</v>
      </c>
      <c r="C2" s="60"/>
    </row>
    <row r="3" spans="2:3" x14ac:dyDescent="0.35">
      <c r="B3" s="22" t="s">
        <v>3</v>
      </c>
      <c r="C3" s="23">
        <v>17963552</v>
      </c>
    </row>
    <row r="4" spans="2:3" x14ac:dyDescent="0.35">
      <c r="B4" s="24" t="s">
        <v>4</v>
      </c>
      <c r="C4" s="25">
        <v>14337900</v>
      </c>
    </row>
    <row r="5" spans="2:3" x14ac:dyDescent="0.35">
      <c r="B5" s="24" t="s">
        <v>5</v>
      </c>
      <c r="C5" s="25">
        <v>307652</v>
      </c>
    </row>
    <row r="6" spans="2:3" x14ac:dyDescent="0.35">
      <c r="B6" s="24" t="s">
        <v>6</v>
      </c>
      <c r="C6" s="25">
        <v>3318000</v>
      </c>
    </row>
    <row r="7" spans="2:3" x14ac:dyDescent="0.35">
      <c r="B7" s="22" t="s">
        <v>7</v>
      </c>
      <c r="C7" s="23">
        <v>4858449</v>
      </c>
    </row>
    <row r="8" spans="2:3" x14ac:dyDescent="0.35">
      <c r="B8" s="24" t="s">
        <v>8</v>
      </c>
      <c r="C8" s="25">
        <v>436200</v>
      </c>
    </row>
    <row r="9" spans="2:3" x14ac:dyDescent="0.35">
      <c r="B9" s="24" t="s">
        <v>9</v>
      </c>
      <c r="C9" s="25">
        <v>1522249</v>
      </c>
    </row>
    <row r="10" spans="2:3" x14ac:dyDescent="0.35">
      <c r="B10" s="24" t="s">
        <v>10</v>
      </c>
      <c r="C10" s="25">
        <v>2022000</v>
      </c>
    </row>
    <row r="11" spans="2:3" x14ac:dyDescent="0.35">
      <c r="B11" s="26" t="s">
        <v>11</v>
      </c>
      <c r="C11" s="25">
        <v>878000</v>
      </c>
    </row>
    <row r="12" spans="2:3" x14ac:dyDescent="0.35">
      <c r="B12" s="22" t="s">
        <v>12</v>
      </c>
      <c r="C12" s="23">
        <v>19376</v>
      </c>
    </row>
    <row r="13" spans="2:3" x14ac:dyDescent="0.35">
      <c r="B13" s="22" t="s">
        <v>13</v>
      </c>
      <c r="C13" s="23">
        <v>22841377</v>
      </c>
    </row>
    <row r="14" spans="2:3" x14ac:dyDescent="0.35">
      <c r="B14" s="12" t="s">
        <v>14</v>
      </c>
      <c r="C14" s="11"/>
    </row>
  </sheetData>
  <mergeCells count="1">
    <mergeCell ref="B2:C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540E-3E61-4690-ACF1-BE59751DA79B}">
  <dimension ref="F3:L3"/>
  <sheetViews>
    <sheetView workbookViewId="0">
      <selection activeCell="N12" sqref="N12"/>
    </sheetView>
  </sheetViews>
  <sheetFormatPr defaultRowHeight="14.5" x14ac:dyDescent="0.35"/>
  <sheetData>
    <row r="3" spans="6:12" ht="49.5" customHeight="1" x14ac:dyDescent="0.35">
      <c r="F3" s="67" t="s">
        <v>217</v>
      </c>
      <c r="G3" s="68"/>
      <c r="H3" s="68"/>
      <c r="I3" s="68"/>
      <c r="J3" s="68"/>
      <c r="K3" s="68"/>
      <c r="L3" s="69"/>
    </row>
  </sheetData>
  <mergeCells count="1">
    <mergeCell ref="F3:L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BCB3-70F5-402A-BE9D-D8E683D1CDC3}">
  <sheetPr>
    <pageSetUpPr fitToPage="1"/>
  </sheetPr>
  <dimension ref="B2:F15"/>
  <sheetViews>
    <sheetView workbookViewId="0">
      <selection activeCell="A15" sqref="A15:XFD17"/>
    </sheetView>
  </sheetViews>
  <sheetFormatPr defaultRowHeight="14.5" x14ac:dyDescent="0.35"/>
  <cols>
    <col min="2" max="2" width="17" customWidth="1"/>
    <col min="3" max="4" width="27" customWidth="1"/>
    <col min="5" max="5" width="26.7265625" customWidth="1"/>
    <col min="6" max="6" width="27" customWidth="1"/>
  </cols>
  <sheetData>
    <row r="2" spans="2:6" ht="39" customHeight="1" x14ac:dyDescent="0.35">
      <c r="B2" s="70" t="s">
        <v>214</v>
      </c>
      <c r="C2" s="70"/>
      <c r="D2" s="70"/>
      <c r="E2" s="70"/>
      <c r="F2" s="70"/>
    </row>
    <row r="3" spans="2:6" ht="43.5" x14ac:dyDescent="0.35">
      <c r="B3" s="13" t="s">
        <v>108</v>
      </c>
      <c r="C3" s="15" t="s">
        <v>109</v>
      </c>
      <c r="D3" s="15" t="s">
        <v>110</v>
      </c>
      <c r="E3" s="15" t="s">
        <v>111</v>
      </c>
      <c r="F3" s="15" t="s">
        <v>112</v>
      </c>
    </row>
    <row r="4" spans="2:6" s="14" customFormat="1" x14ac:dyDescent="0.35">
      <c r="B4" s="13">
        <v>2014</v>
      </c>
      <c r="C4" s="17">
        <v>3839</v>
      </c>
      <c r="D4" s="17">
        <v>2611</v>
      </c>
      <c r="E4" s="18">
        <v>198.1</v>
      </c>
      <c r="F4" s="18">
        <v>134.80000000000001</v>
      </c>
    </row>
    <row r="5" spans="2:6" s="14" customFormat="1" x14ac:dyDescent="0.35">
      <c r="B5" s="13">
        <v>2015</v>
      </c>
      <c r="C5" s="17">
        <v>3704</v>
      </c>
      <c r="D5" s="17">
        <v>2504</v>
      </c>
      <c r="E5" s="48">
        <v>186</v>
      </c>
      <c r="F5" s="18">
        <v>125.7</v>
      </c>
    </row>
    <row r="6" spans="2:6" s="14" customFormat="1" x14ac:dyDescent="0.35">
      <c r="B6" s="13">
        <v>2016</v>
      </c>
      <c r="C6" s="17">
        <v>3663</v>
      </c>
      <c r="D6" s="17">
        <v>2497</v>
      </c>
      <c r="E6" s="18">
        <v>184.1</v>
      </c>
      <c r="F6" s="18">
        <v>125.5</v>
      </c>
    </row>
    <row r="7" spans="2:6" x14ac:dyDescent="0.35">
      <c r="B7" s="7">
        <v>2017</v>
      </c>
      <c r="C7" s="17">
        <v>3797</v>
      </c>
      <c r="D7" s="17">
        <v>2365</v>
      </c>
      <c r="E7" s="18">
        <v>180.8</v>
      </c>
      <c r="F7" s="18">
        <v>112.6</v>
      </c>
    </row>
    <row r="8" spans="2:6" x14ac:dyDescent="0.35">
      <c r="B8" s="7">
        <v>2018</v>
      </c>
      <c r="C8" s="17">
        <v>3693</v>
      </c>
      <c r="D8" s="17">
        <v>2153</v>
      </c>
      <c r="E8" s="18">
        <v>176.2</v>
      </c>
      <c r="F8" s="18">
        <v>102.7</v>
      </c>
    </row>
    <row r="9" spans="2:6" x14ac:dyDescent="0.35">
      <c r="B9" s="7">
        <v>2019</v>
      </c>
      <c r="C9" s="17">
        <v>3814</v>
      </c>
      <c r="D9" s="17">
        <v>2245</v>
      </c>
      <c r="E9" s="18">
        <v>172.7</v>
      </c>
      <c r="F9" s="18">
        <v>101.7</v>
      </c>
    </row>
    <row r="10" spans="2:6" x14ac:dyDescent="0.35">
      <c r="B10" s="7">
        <v>2020</v>
      </c>
      <c r="C10" s="17">
        <v>3720</v>
      </c>
      <c r="D10" s="17">
        <v>2196</v>
      </c>
      <c r="E10" s="18">
        <v>149.80000000000001</v>
      </c>
      <c r="F10" s="18">
        <v>88.4</v>
      </c>
    </row>
    <row r="11" spans="2:6" x14ac:dyDescent="0.35">
      <c r="B11" s="7">
        <v>2021</v>
      </c>
      <c r="C11" s="17">
        <v>3700</v>
      </c>
      <c r="D11" s="17">
        <v>2133</v>
      </c>
      <c r="E11" s="18">
        <v>154.9</v>
      </c>
      <c r="F11" s="18">
        <v>89.3</v>
      </c>
    </row>
    <row r="12" spans="2:6" ht="15.65" customHeight="1" x14ac:dyDescent="0.35">
      <c r="B12" s="21" t="s">
        <v>215</v>
      </c>
      <c r="C12" s="1"/>
      <c r="D12" s="1"/>
      <c r="E12" s="1"/>
      <c r="F12" s="1"/>
    </row>
    <row r="14" spans="2:6" x14ac:dyDescent="0.35">
      <c r="B14" s="8"/>
    </row>
    <row r="15" spans="2:6" x14ac:dyDescent="0.35">
      <c r="B15" s="16"/>
    </row>
  </sheetData>
  <mergeCells count="1">
    <mergeCell ref="B2:F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B059-0A23-4837-ACC4-7333940969DD}">
  <dimension ref="B2:G36"/>
  <sheetViews>
    <sheetView topLeftCell="A28" workbookViewId="0">
      <selection activeCell="A40" sqref="A40:XFD42"/>
    </sheetView>
  </sheetViews>
  <sheetFormatPr defaultRowHeight="14.5" x14ac:dyDescent="0.35"/>
  <cols>
    <col min="1" max="1" width="4.453125" customWidth="1"/>
    <col min="2" max="2" width="52.26953125" customWidth="1"/>
    <col min="3" max="7" width="14.7265625" customWidth="1"/>
  </cols>
  <sheetData>
    <row r="2" spans="2:7" ht="36.75" customHeight="1" x14ac:dyDescent="0.35">
      <c r="B2" s="61" t="s">
        <v>113</v>
      </c>
      <c r="C2" s="61"/>
      <c r="D2" s="61"/>
      <c r="E2" s="61"/>
      <c r="F2" s="61"/>
      <c r="G2" s="61"/>
    </row>
    <row r="3" spans="2:7" ht="21" customHeight="1" x14ac:dyDescent="0.35">
      <c r="B3" s="15"/>
      <c r="C3" s="13">
        <v>2017</v>
      </c>
      <c r="D3" s="13">
        <v>2018</v>
      </c>
      <c r="E3" s="13">
        <v>2019</v>
      </c>
      <c r="F3" s="13">
        <v>2020</v>
      </c>
      <c r="G3" s="13">
        <v>2021</v>
      </c>
    </row>
    <row r="4" spans="2:7" x14ac:dyDescent="0.35">
      <c r="B4" s="62" t="s">
        <v>114</v>
      </c>
      <c r="C4" s="62"/>
      <c r="D4" s="62"/>
      <c r="E4" s="62"/>
      <c r="F4" s="62"/>
      <c r="G4" s="62"/>
    </row>
    <row r="5" spans="2:7" ht="22.5" customHeight="1" x14ac:dyDescent="0.35">
      <c r="B5" s="33" t="s">
        <v>115</v>
      </c>
      <c r="C5" s="49">
        <v>1670.92</v>
      </c>
      <c r="D5" s="49">
        <v>1699.41</v>
      </c>
      <c r="E5" s="49">
        <v>1741.64</v>
      </c>
      <c r="F5" s="49">
        <v>1719.7</v>
      </c>
      <c r="G5" s="49">
        <v>1657.52</v>
      </c>
    </row>
    <row r="6" spans="2:7" s="10" customFormat="1" ht="22.5" customHeight="1" x14ac:dyDescent="0.35">
      <c r="B6" s="33" t="s">
        <v>116</v>
      </c>
      <c r="C6" s="49">
        <v>287.18</v>
      </c>
      <c r="D6" s="49">
        <v>276.88</v>
      </c>
      <c r="E6" s="49">
        <v>267.22000000000003</v>
      </c>
      <c r="F6" s="49">
        <v>256.73</v>
      </c>
      <c r="G6" s="49">
        <v>243.03</v>
      </c>
    </row>
    <row r="7" spans="2:7" s="10" customFormat="1" ht="22.5" customHeight="1" x14ac:dyDescent="0.35">
      <c r="B7" s="33" t="s">
        <v>117</v>
      </c>
      <c r="C7" s="49">
        <v>94.43</v>
      </c>
      <c r="D7" s="49">
        <v>86.65</v>
      </c>
      <c r="E7" s="49">
        <v>82.71</v>
      </c>
      <c r="F7" s="49">
        <v>103.64</v>
      </c>
      <c r="G7" s="49">
        <v>129.07</v>
      </c>
    </row>
    <row r="8" spans="2:7" s="10" customFormat="1" ht="22.5" customHeight="1" x14ac:dyDescent="0.35">
      <c r="B8" s="33" t="s">
        <v>118</v>
      </c>
      <c r="C8" s="49"/>
      <c r="D8" s="49"/>
      <c r="E8" s="49"/>
      <c r="F8" s="49"/>
      <c r="G8" s="49"/>
    </row>
    <row r="9" spans="2:7" s="10" customFormat="1" ht="22.5" customHeight="1" x14ac:dyDescent="0.35">
      <c r="B9" s="33" t="s">
        <v>119</v>
      </c>
      <c r="C9" s="49">
        <v>252.97</v>
      </c>
      <c r="D9" s="49">
        <v>248.81</v>
      </c>
      <c r="E9" s="49">
        <v>250.93</v>
      </c>
      <c r="F9" s="49">
        <v>253.69</v>
      </c>
      <c r="G9" s="49">
        <v>279.82</v>
      </c>
    </row>
    <row r="10" spans="2:7" s="10" customFormat="1" ht="22.5" customHeight="1" x14ac:dyDescent="0.35">
      <c r="B10" s="33" t="s">
        <v>120</v>
      </c>
      <c r="C10" s="49">
        <v>24.87</v>
      </c>
      <c r="D10" s="49">
        <v>22.41</v>
      </c>
      <c r="E10" s="49">
        <v>16.649999999999999</v>
      </c>
      <c r="F10" s="49">
        <v>17.07</v>
      </c>
      <c r="G10" s="49">
        <v>16.43</v>
      </c>
    </row>
    <row r="11" spans="2:7" s="10" customFormat="1" ht="22.5" customHeight="1" x14ac:dyDescent="0.35">
      <c r="B11" s="33" t="s">
        <v>121</v>
      </c>
      <c r="C11" s="49">
        <v>29.06</v>
      </c>
      <c r="D11" s="49">
        <v>26.15</v>
      </c>
      <c r="E11" s="49">
        <v>26.78</v>
      </c>
      <c r="F11" s="49">
        <v>12.2</v>
      </c>
      <c r="G11" s="49">
        <v>15.56</v>
      </c>
    </row>
    <row r="12" spans="2:7" x14ac:dyDescent="0.35">
      <c r="B12" s="62" t="s">
        <v>122</v>
      </c>
      <c r="C12" s="62"/>
      <c r="D12" s="62"/>
      <c r="E12" s="62"/>
      <c r="F12" s="62"/>
      <c r="G12" s="62"/>
    </row>
    <row r="13" spans="2:7" s="10" customFormat="1" ht="22.5" customHeight="1" x14ac:dyDescent="0.35">
      <c r="B13" s="33" t="s">
        <v>123</v>
      </c>
      <c r="C13" s="49">
        <v>124.5</v>
      </c>
      <c r="D13" s="49">
        <v>132.62</v>
      </c>
      <c r="E13" s="49">
        <v>153.30000000000001</v>
      </c>
      <c r="F13" s="49">
        <v>155.43</v>
      </c>
      <c r="G13" s="49">
        <v>157.72999999999999</v>
      </c>
    </row>
    <row r="14" spans="2:7" s="10" customFormat="1" ht="22.5" customHeight="1" x14ac:dyDescent="0.35">
      <c r="B14" s="33" t="s">
        <v>124</v>
      </c>
      <c r="C14" s="49">
        <v>104.07</v>
      </c>
      <c r="D14" s="49">
        <v>98.94</v>
      </c>
      <c r="E14" s="49">
        <v>94.55</v>
      </c>
      <c r="F14" s="49">
        <v>100.53</v>
      </c>
      <c r="G14" s="49">
        <v>92.24</v>
      </c>
    </row>
    <row r="15" spans="2:7" s="10" customFormat="1" ht="22.5" customHeight="1" x14ac:dyDescent="0.35">
      <c r="B15" s="33" t="s">
        <v>125</v>
      </c>
      <c r="C15" s="49">
        <v>85.81</v>
      </c>
      <c r="D15" s="49">
        <v>74.84</v>
      </c>
      <c r="E15" s="49">
        <v>72.239999999999995</v>
      </c>
      <c r="F15" s="49">
        <v>79.040000000000006</v>
      </c>
      <c r="G15" s="49">
        <v>68.12</v>
      </c>
    </row>
    <row r="16" spans="2:7" s="10" customFormat="1" ht="22.5" customHeight="1" x14ac:dyDescent="0.35">
      <c r="B16" s="33" t="s">
        <v>126</v>
      </c>
      <c r="C16" s="49">
        <v>87.1</v>
      </c>
      <c r="D16" s="49">
        <v>57.82</v>
      </c>
      <c r="E16" s="49">
        <v>130.36000000000001</v>
      </c>
      <c r="F16" s="49">
        <v>130.03</v>
      </c>
      <c r="G16" s="49">
        <v>54.36</v>
      </c>
    </row>
    <row r="17" spans="2:7" s="10" customFormat="1" ht="22.5" customHeight="1" x14ac:dyDescent="0.35">
      <c r="B17" s="33" t="s">
        <v>127</v>
      </c>
      <c r="C17" s="49">
        <v>319.16000000000003</v>
      </c>
      <c r="D17" s="49">
        <v>355.31</v>
      </c>
      <c r="E17" s="49">
        <v>304.58999999999997</v>
      </c>
      <c r="F17" s="49">
        <v>379.74</v>
      </c>
      <c r="G17" s="49">
        <v>462.92</v>
      </c>
    </row>
    <row r="18" spans="2:7" s="10" customFormat="1" ht="22.5" customHeight="1" x14ac:dyDescent="0.35">
      <c r="B18" s="33" t="s">
        <v>128</v>
      </c>
      <c r="C18" s="49">
        <v>33.46</v>
      </c>
      <c r="D18" s="49">
        <v>31.44</v>
      </c>
      <c r="E18" s="49">
        <v>31.01</v>
      </c>
      <c r="F18" s="49">
        <v>17.68</v>
      </c>
      <c r="G18" s="49">
        <v>25.61</v>
      </c>
    </row>
    <row r="19" spans="2:7" s="10" customFormat="1" ht="22.5" customHeight="1" x14ac:dyDescent="0.35">
      <c r="B19" s="33" t="s">
        <v>129</v>
      </c>
      <c r="C19" s="49">
        <v>47.99</v>
      </c>
      <c r="D19" s="49">
        <v>46.54</v>
      </c>
      <c r="E19" s="49">
        <v>44.19</v>
      </c>
      <c r="F19" s="49">
        <v>40.17</v>
      </c>
      <c r="G19" s="49">
        <v>46.51</v>
      </c>
    </row>
    <row r="20" spans="2:7" s="10" customFormat="1" ht="22.5" customHeight="1" x14ac:dyDescent="0.35">
      <c r="B20" s="33" t="s">
        <v>130</v>
      </c>
      <c r="C20" s="49">
        <v>85.19</v>
      </c>
      <c r="D20" s="49">
        <v>89.52</v>
      </c>
      <c r="E20" s="49">
        <v>90.73</v>
      </c>
      <c r="F20" s="49">
        <v>98.56</v>
      </c>
      <c r="G20" s="49">
        <v>91.03</v>
      </c>
    </row>
    <row r="21" spans="2:7" x14ac:dyDescent="0.35">
      <c r="B21" s="62" t="s">
        <v>131</v>
      </c>
      <c r="C21" s="62"/>
      <c r="D21" s="62"/>
      <c r="E21" s="62"/>
      <c r="F21" s="62"/>
      <c r="G21" s="62"/>
    </row>
    <row r="22" spans="2:7" s="10" customFormat="1" ht="22.5" customHeight="1" x14ac:dyDescent="0.35">
      <c r="B22" s="33" t="s">
        <v>132</v>
      </c>
      <c r="C22" s="49">
        <v>3.3</v>
      </c>
      <c r="D22" s="49">
        <v>3.39</v>
      </c>
      <c r="E22" s="49">
        <v>3.39</v>
      </c>
      <c r="F22" s="49">
        <v>3.51</v>
      </c>
      <c r="G22" s="49">
        <v>2.87</v>
      </c>
    </row>
    <row r="23" spans="2:7" s="10" customFormat="1" ht="22.5" customHeight="1" x14ac:dyDescent="0.35">
      <c r="B23" s="33" t="s">
        <v>133</v>
      </c>
      <c r="C23" s="49">
        <v>261.22000000000003</v>
      </c>
      <c r="D23" s="49">
        <v>234.98</v>
      </c>
      <c r="E23" s="49">
        <v>233.82</v>
      </c>
      <c r="F23" s="49">
        <v>200.61</v>
      </c>
      <c r="G23" s="49">
        <v>210.09</v>
      </c>
    </row>
    <row r="24" spans="2:7" s="10" customFormat="1" ht="22.5" customHeight="1" x14ac:dyDescent="0.35">
      <c r="B24" s="33" t="s">
        <v>134</v>
      </c>
      <c r="C24" s="49">
        <v>14.6</v>
      </c>
      <c r="D24" s="49">
        <v>12.77</v>
      </c>
      <c r="E24" s="49">
        <v>11.23</v>
      </c>
      <c r="F24" s="49">
        <v>10.09</v>
      </c>
      <c r="G24" s="49">
        <v>13.32</v>
      </c>
    </row>
    <row r="25" spans="2:7" s="10" customFormat="1" ht="22.5" customHeight="1" x14ac:dyDescent="0.35">
      <c r="B25" s="33" t="s">
        <v>135</v>
      </c>
      <c r="C25" s="49">
        <v>4.5199999999999996</v>
      </c>
      <c r="D25" s="49">
        <v>6.23</v>
      </c>
      <c r="E25" s="49">
        <v>6.5</v>
      </c>
      <c r="F25" s="49">
        <v>27.74</v>
      </c>
      <c r="G25" s="49">
        <v>15.82</v>
      </c>
    </row>
    <row r="26" spans="2:7" s="10" customFormat="1" ht="22.5" customHeight="1" x14ac:dyDescent="0.35">
      <c r="B26" s="33" t="s">
        <v>136</v>
      </c>
      <c r="C26" s="49">
        <v>61.55</v>
      </c>
      <c r="D26" s="49">
        <v>72.14</v>
      </c>
      <c r="E26" s="49">
        <v>56.49</v>
      </c>
      <c r="F26" s="49">
        <v>56.79</v>
      </c>
      <c r="G26" s="49">
        <v>60.16</v>
      </c>
    </row>
    <row r="27" spans="2:7" s="10" customFormat="1" ht="22.5" customHeight="1" x14ac:dyDescent="0.35">
      <c r="B27" s="33" t="s">
        <v>137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2:7" x14ac:dyDescent="0.35">
      <c r="B28" s="62" t="s">
        <v>138</v>
      </c>
      <c r="C28" s="62"/>
      <c r="D28" s="62"/>
      <c r="E28" s="62"/>
      <c r="F28" s="62"/>
      <c r="G28" s="62"/>
    </row>
    <row r="29" spans="2:7" s="10" customFormat="1" ht="30.75" customHeight="1" x14ac:dyDescent="0.35">
      <c r="B29" s="33" t="s">
        <v>139</v>
      </c>
      <c r="C29" s="49">
        <v>6.34</v>
      </c>
      <c r="D29" s="49">
        <v>22.69</v>
      </c>
      <c r="E29" s="49">
        <v>29.43</v>
      </c>
      <c r="F29" s="49">
        <v>13.51</v>
      </c>
      <c r="G29" s="49">
        <v>28.75</v>
      </c>
    </row>
    <row r="30" spans="2:7" x14ac:dyDescent="0.35">
      <c r="B30" s="62" t="s">
        <v>140</v>
      </c>
      <c r="C30" s="62"/>
      <c r="D30" s="62"/>
      <c r="E30" s="62"/>
      <c r="F30" s="62"/>
      <c r="G30" s="62"/>
    </row>
    <row r="31" spans="2:7" ht="58.15" customHeight="1" x14ac:dyDescent="0.35">
      <c r="B31" s="33" t="s">
        <v>141</v>
      </c>
      <c r="C31" s="49"/>
      <c r="D31" s="49"/>
      <c r="E31" s="49">
        <v>10.02</v>
      </c>
      <c r="F31" s="49">
        <v>16.96</v>
      </c>
      <c r="G31" s="28">
        <v>26.11</v>
      </c>
    </row>
    <row r="32" spans="2:7" ht="30" customHeight="1" x14ac:dyDescent="0.35">
      <c r="B32" s="33" t="s">
        <v>142</v>
      </c>
      <c r="C32" s="49"/>
      <c r="D32" s="49"/>
      <c r="E32" s="49">
        <v>1.68</v>
      </c>
      <c r="F32" s="49">
        <v>1.68</v>
      </c>
      <c r="G32" s="28">
        <v>1.98</v>
      </c>
    </row>
    <row r="33" spans="2:7" x14ac:dyDescent="0.35">
      <c r="B33" s="50" t="s">
        <v>0</v>
      </c>
      <c r="C33" s="51">
        <v>3598.25</v>
      </c>
      <c r="D33" s="51">
        <v>3599.54</v>
      </c>
      <c r="E33" s="51">
        <v>3659.47</v>
      </c>
      <c r="F33" s="51">
        <v>3695.1</v>
      </c>
      <c r="G33" s="51">
        <v>3698.95</v>
      </c>
    </row>
    <row r="34" spans="2:7" ht="30" customHeight="1" x14ac:dyDescent="0.35">
      <c r="B34" s="33" t="s">
        <v>143</v>
      </c>
      <c r="C34" s="49">
        <v>199</v>
      </c>
      <c r="D34" s="49">
        <v>93.58</v>
      </c>
      <c r="E34" s="49">
        <v>154.94</v>
      </c>
      <c r="F34" s="49">
        <v>24.5</v>
      </c>
      <c r="G34" s="52">
        <v>0</v>
      </c>
    </row>
    <row r="35" spans="2:7" x14ac:dyDescent="0.35">
      <c r="B35" s="50" t="s">
        <v>144</v>
      </c>
      <c r="C35" s="51">
        <v>3797.25</v>
      </c>
      <c r="D35" s="51">
        <v>3693.11</v>
      </c>
      <c r="E35" s="51">
        <v>3814.41</v>
      </c>
      <c r="F35" s="51">
        <v>3719.6</v>
      </c>
      <c r="G35" s="51">
        <v>3698.95</v>
      </c>
    </row>
    <row r="36" spans="2:7" x14ac:dyDescent="0.35">
      <c r="B36" s="5"/>
      <c r="C36" s="9"/>
      <c r="D36" s="9"/>
      <c r="E36" s="9"/>
      <c r="F36" s="9"/>
      <c r="G36" s="9"/>
    </row>
  </sheetData>
  <mergeCells count="6">
    <mergeCell ref="B30:G30"/>
    <mergeCell ref="B2:G2"/>
    <mergeCell ref="B4:G4"/>
    <mergeCell ref="B12:G12"/>
    <mergeCell ref="B21:G21"/>
    <mergeCell ref="B28:G28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2593-E7B8-4DE1-BE6A-5468C4C64A3D}">
  <dimension ref="B2:J15"/>
  <sheetViews>
    <sheetView workbookViewId="0">
      <selection activeCell="H20" sqref="H20"/>
    </sheetView>
  </sheetViews>
  <sheetFormatPr defaultRowHeight="14.5" x14ac:dyDescent="0.35"/>
  <cols>
    <col min="2" max="2" width="12.1796875" customWidth="1"/>
    <col min="3" max="3" width="13.26953125" customWidth="1"/>
    <col min="4" max="4" width="16.7265625" customWidth="1"/>
    <col min="5" max="6" width="14.7265625" customWidth="1"/>
    <col min="7" max="7" width="14.1796875" customWidth="1"/>
    <col min="8" max="8" width="12.81640625" customWidth="1"/>
    <col min="9" max="9" width="14" customWidth="1"/>
    <col min="10" max="10" width="12.7265625" customWidth="1"/>
  </cols>
  <sheetData>
    <row r="2" spans="2:10" ht="33" customHeight="1" x14ac:dyDescent="0.35">
      <c r="B2" s="64" t="s">
        <v>145</v>
      </c>
      <c r="C2" s="64"/>
      <c r="D2" s="64"/>
      <c r="E2" s="64"/>
      <c r="F2" s="64"/>
      <c r="G2" s="64"/>
      <c r="H2" s="64"/>
      <c r="I2" s="64"/>
      <c r="J2" s="64"/>
    </row>
    <row r="3" spans="2:10" x14ac:dyDescent="0.35">
      <c r="B3" s="13" t="s">
        <v>102</v>
      </c>
      <c r="C3" s="63" t="s">
        <v>146</v>
      </c>
      <c r="D3" s="63"/>
      <c r="E3" s="63"/>
      <c r="F3" s="63" t="s">
        <v>147</v>
      </c>
      <c r="G3" s="63"/>
      <c r="H3" s="63"/>
      <c r="I3" s="63"/>
      <c r="J3" s="71" t="s">
        <v>0</v>
      </c>
    </row>
    <row r="4" spans="2:10" ht="43.5" x14ac:dyDescent="0.35">
      <c r="B4" s="53"/>
      <c r="C4" s="15" t="s">
        <v>30</v>
      </c>
      <c r="D4" s="15" t="s">
        <v>148</v>
      </c>
      <c r="E4" s="74" t="s">
        <v>0</v>
      </c>
      <c r="F4" s="15" t="s">
        <v>149</v>
      </c>
      <c r="G4" s="15" t="s">
        <v>150</v>
      </c>
      <c r="H4" s="15" t="s">
        <v>151</v>
      </c>
      <c r="I4" s="15" t="s">
        <v>152</v>
      </c>
      <c r="J4" s="71"/>
    </row>
    <row r="5" spans="2:10" x14ac:dyDescent="0.35">
      <c r="B5" s="7">
        <v>2012</v>
      </c>
      <c r="C5" s="27">
        <v>208076</v>
      </c>
      <c r="D5" s="27">
        <v>295742</v>
      </c>
      <c r="E5" s="35">
        <v>503818</v>
      </c>
      <c r="F5" s="27">
        <v>2331</v>
      </c>
      <c r="G5" s="27">
        <v>1589</v>
      </c>
      <c r="H5" s="28">
        <v>189</v>
      </c>
      <c r="I5" s="28">
        <v>390</v>
      </c>
      <c r="J5" s="35">
        <v>4499</v>
      </c>
    </row>
    <row r="6" spans="2:10" x14ac:dyDescent="0.35">
      <c r="B6" s="7">
        <v>2013</v>
      </c>
      <c r="C6" s="27">
        <v>210141</v>
      </c>
      <c r="D6" s="27">
        <v>303464</v>
      </c>
      <c r="E6" s="35">
        <v>513605</v>
      </c>
      <c r="F6" s="27">
        <v>2335</v>
      </c>
      <c r="G6" s="28">
        <v>773</v>
      </c>
      <c r="H6" s="28">
        <v>178</v>
      </c>
      <c r="I6" s="27">
        <v>1049</v>
      </c>
      <c r="J6" s="35">
        <v>4335</v>
      </c>
    </row>
    <row r="7" spans="2:10" x14ac:dyDescent="0.35">
      <c r="B7" s="7">
        <v>2014</v>
      </c>
      <c r="C7" s="27">
        <v>211462</v>
      </c>
      <c r="D7" s="27">
        <v>303401</v>
      </c>
      <c r="E7" s="35">
        <v>514863</v>
      </c>
      <c r="F7" s="27">
        <v>2450</v>
      </c>
      <c r="G7" s="28">
        <v>622</v>
      </c>
      <c r="H7" s="28">
        <v>183</v>
      </c>
      <c r="I7" s="28">
        <v>895</v>
      </c>
      <c r="J7" s="35">
        <v>4150</v>
      </c>
    </row>
    <row r="8" spans="2:10" x14ac:dyDescent="0.35">
      <c r="B8" s="7">
        <v>2015</v>
      </c>
      <c r="C8" s="27">
        <v>214787</v>
      </c>
      <c r="D8" s="27">
        <v>307831</v>
      </c>
      <c r="E8" s="35">
        <v>522618</v>
      </c>
      <c r="F8" s="27">
        <v>1958</v>
      </c>
      <c r="G8" s="28">
        <v>575</v>
      </c>
      <c r="H8" s="28">
        <v>191</v>
      </c>
      <c r="I8" s="28">
        <v>886</v>
      </c>
      <c r="J8" s="35">
        <v>3609</v>
      </c>
    </row>
    <row r="9" spans="2:10" x14ac:dyDescent="0.35">
      <c r="B9" s="7">
        <v>2016</v>
      </c>
      <c r="C9" s="27">
        <v>220560</v>
      </c>
      <c r="D9" s="27">
        <v>308021</v>
      </c>
      <c r="E9" s="35">
        <v>528581</v>
      </c>
      <c r="F9" s="27">
        <v>2027</v>
      </c>
      <c r="G9" s="28">
        <v>476</v>
      </c>
      <c r="H9" s="28">
        <v>190</v>
      </c>
      <c r="I9" s="28">
        <v>971</v>
      </c>
      <c r="J9" s="35">
        <v>3663</v>
      </c>
    </row>
    <row r="10" spans="2:10" x14ac:dyDescent="0.35">
      <c r="B10" s="7">
        <v>2017</v>
      </c>
      <c r="C10" s="27">
        <v>224627</v>
      </c>
      <c r="D10" s="27">
        <v>312149</v>
      </c>
      <c r="E10" s="35">
        <v>536776</v>
      </c>
      <c r="F10" s="27">
        <v>2018</v>
      </c>
      <c r="G10" s="28">
        <v>539</v>
      </c>
      <c r="H10" s="28">
        <v>169</v>
      </c>
      <c r="I10" s="28">
        <v>877</v>
      </c>
      <c r="J10" s="35">
        <v>3604</v>
      </c>
    </row>
    <row r="11" spans="2:10" x14ac:dyDescent="0.35">
      <c r="B11" s="7">
        <v>2018</v>
      </c>
      <c r="C11" s="27">
        <v>231166</v>
      </c>
      <c r="D11" s="27">
        <v>318373</v>
      </c>
      <c r="E11" s="35">
        <v>549539</v>
      </c>
      <c r="F11" s="27">
        <v>2091</v>
      </c>
      <c r="G11" s="28">
        <v>554</v>
      </c>
      <c r="H11" s="28">
        <v>149</v>
      </c>
      <c r="I11" s="28">
        <v>829</v>
      </c>
      <c r="J11" s="35">
        <v>3623</v>
      </c>
    </row>
    <row r="12" spans="2:10" x14ac:dyDescent="0.35">
      <c r="B12" s="7">
        <v>2019</v>
      </c>
      <c r="C12" s="27">
        <v>236211</v>
      </c>
      <c r="D12" s="27">
        <v>331056</v>
      </c>
      <c r="E12" s="35">
        <v>567267</v>
      </c>
      <c r="F12" s="27">
        <v>2077</v>
      </c>
      <c r="G12" s="28">
        <v>584</v>
      </c>
      <c r="H12" s="28">
        <v>112</v>
      </c>
      <c r="I12" s="28">
        <v>889</v>
      </c>
      <c r="J12" s="35">
        <v>3662</v>
      </c>
    </row>
    <row r="13" spans="2:10" x14ac:dyDescent="0.35">
      <c r="B13" s="7">
        <v>2020</v>
      </c>
      <c r="C13" s="27">
        <v>225150</v>
      </c>
      <c r="D13" s="27">
        <v>359517</v>
      </c>
      <c r="E13" s="35">
        <v>584667</v>
      </c>
      <c r="F13" s="27">
        <v>1993</v>
      </c>
      <c r="G13" s="28">
        <v>630</v>
      </c>
      <c r="H13" s="28">
        <v>106</v>
      </c>
      <c r="I13" s="28">
        <v>834</v>
      </c>
      <c r="J13" s="35">
        <v>3563</v>
      </c>
    </row>
    <row r="14" spans="2:10" x14ac:dyDescent="0.35">
      <c r="B14" s="7">
        <v>2021</v>
      </c>
      <c r="C14" s="29">
        <v>236893</v>
      </c>
      <c r="D14" s="29">
        <v>359843</v>
      </c>
      <c r="E14" s="36">
        <v>596736</v>
      </c>
      <c r="F14" s="29">
        <v>1920</v>
      </c>
      <c r="G14" s="28">
        <v>704</v>
      </c>
      <c r="H14" s="28">
        <v>137</v>
      </c>
      <c r="I14" s="28">
        <v>803</v>
      </c>
      <c r="J14" s="36">
        <v>3564</v>
      </c>
    </row>
    <row r="15" spans="2:10" x14ac:dyDescent="0.35">
      <c r="B15" s="5"/>
      <c r="C15" s="1"/>
      <c r="D15" s="1"/>
      <c r="E15" s="1"/>
      <c r="F15" s="1"/>
      <c r="G15" s="1"/>
      <c r="H15" s="1"/>
      <c r="I15" s="1"/>
      <c r="J15" s="1"/>
    </row>
  </sheetData>
  <mergeCells count="4">
    <mergeCell ref="B2:J2"/>
    <mergeCell ref="C3:E3"/>
    <mergeCell ref="F3:I3"/>
    <mergeCell ref="J3:J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1EC3-79DE-4E06-A3F4-9ABD83AA1BE3}">
  <dimension ref="B2:E13"/>
  <sheetViews>
    <sheetView workbookViewId="0">
      <selection activeCell="D14" sqref="D14"/>
    </sheetView>
  </sheetViews>
  <sheetFormatPr defaultRowHeight="14.5" x14ac:dyDescent="0.35"/>
  <cols>
    <col min="2" max="2" width="39.7265625" customWidth="1"/>
    <col min="3" max="5" width="15.7265625" customWidth="1"/>
  </cols>
  <sheetData>
    <row r="2" spans="2:5" ht="33.75" customHeight="1" x14ac:dyDescent="0.35">
      <c r="B2" s="61" t="s">
        <v>153</v>
      </c>
      <c r="C2" s="61"/>
      <c r="D2" s="61"/>
      <c r="E2" s="61"/>
    </row>
    <row r="3" spans="2:5" x14ac:dyDescent="0.35">
      <c r="B3" s="13" t="s">
        <v>71</v>
      </c>
      <c r="C3" s="63" t="s">
        <v>72</v>
      </c>
      <c r="D3" s="63"/>
      <c r="E3" s="72" t="s">
        <v>154</v>
      </c>
    </row>
    <row r="4" spans="2:5" ht="29" x14ac:dyDescent="0.35">
      <c r="B4" s="54"/>
      <c r="C4" s="15" t="s">
        <v>155</v>
      </c>
      <c r="D4" s="15" t="s">
        <v>156</v>
      </c>
      <c r="E4" s="72"/>
    </row>
    <row r="5" spans="2:5" x14ac:dyDescent="0.35">
      <c r="B5" s="28" t="s">
        <v>1</v>
      </c>
      <c r="C5" s="49">
        <v>37967.24</v>
      </c>
      <c r="D5" s="49">
        <v>41687.74</v>
      </c>
      <c r="E5" s="49">
        <v>3720.5</v>
      </c>
    </row>
    <row r="6" spans="2:5" x14ac:dyDescent="0.35">
      <c r="B6" s="28" t="s">
        <v>157</v>
      </c>
      <c r="C6" s="49">
        <v>2485.2600000000002</v>
      </c>
      <c r="D6" s="49">
        <v>2575.9499999999998</v>
      </c>
      <c r="E6" s="49">
        <v>90.69</v>
      </c>
    </row>
    <row r="7" spans="2:5" x14ac:dyDescent="0.35">
      <c r="B7" s="28" t="s">
        <v>158</v>
      </c>
      <c r="C7" s="49">
        <v>2547.5100000000002</v>
      </c>
      <c r="D7" s="49">
        <v>2787.63</v>
      </c>
      <c r="E7" s="49">
        <v>240.12</v>
      </c>
    </row>
    <row r="8" spans="2:5" x14ac:dyDescent="0.35">
      <c r="B8" s="28" t="s">
        <v>159</v>
      </c>
      <c r="C8" s="28">
        <v>532.9</v>
      </c>
      <c r="D8" s="49">
        <v>520.32000000000005</v>
      </c>
      <c r="E8" s="49">
        <v>-12.58</v>
      </c>
    </row>
    <row r="9" spans="2:5" x14ac:dyDescent="0.35">
      <c r="B9" s="28" t="s">
        <v>160</v>
      </c>
      <c r="C9" s="49">
        <v>20925.509999999998</v>
      </c>
      <c r="D9" s="49">
        <v>20803.830000000002</v>
      </c>
      <c r="E9" s="49">
        <v>-121.68</v>
      </c>
    </row>
    <row r="10" spans="2:5" x14ac:dyDescent="0.35">
      <c r="B10" s="28" t="s">
        <v>161</v>
      </c>
      <c r="C10" s="28">
        <v>258.93</v>
      </c>
      <c r="D10" s="49">
        <v>221.98</v>
      </c>
      <c r="E10" s="49">
        <v>-36.950000000000003</v>
      </c>
    </row>
    <row r="11" spans="2:5" x14ac:dyDescent="0.35">
      <c r="B11" s="28" t="s">
        <v>162</v>
      </c>
      <c r="C11" s="49">
        <v>2031.18</v>
      </c>
      <c r="D11" s="49">
        <v>1481.4</v>
      </c>
      <c r="E11" s="49">
        <v>-549.78</v>
      </c>
    </row>
    <row r="12" spans="2:5" x14ac:dyDescent="0.35">
      <c r="B12" s="34" t="s">
        <v>163</v>
      </c>
      <c r="C12" s="51">
        <v>66748.539999999994</v>
      </c>
      <c r="D12" s="51">
        <v>70078.850000000006</v>
      </c>
      <c r="E12" s="51">
        <v>3330.31</v>
      </c>
    </row>
    <row r="13" spans="2:5" x14ac:dyDescent="0.35">
      <c r="B13" s="5" t="s">
        <v>216</v>
      </c>
      <c r="C13" s="1"/>
      <c r="D13" s="1"/>
      <c r="E13" s="1"/>
    </row>
  </sheetData>
  <mergeCells count="3">
    <mergeCell ref="B2:E2"/>
    <mergeCell ref="C3:D3"/>
    <mergeCell ref="E3:E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40B6C-00E6-424B-B5B3-041A3859BC52}">
  <sheetPr>
    <pageSetUpPr fitToPage="1"/>
  </sheetPr>
  <dimension ref="B2:E26"/>
  <sheetViews>
    <sheetView topLeftCell="A4" workbookViewId="0">
      <selection activeCell="A28" sqref="A28:XFD30"/>
    </sheetView>
  </sheetViews>
  <sheetFormatPr defaultRowHeight="14.5" x14ac:dyDescent="0.35"/>
  <cols>
    <col min="2" max="2" width="43" customWidth="1"/>
    <col min="3" max="5" width="20.7265625" customWidth="1"/>
  </cols>
  <sheetData>
    <row r="2" spans="2:5" ht="36.75" customHeight="1" x14ac:dyDescent="0.35">
      <c r="B2" s="64" t="s">
        <v>164</v>
      </c>
      <c r="C2" s="64"/>
      <c r="D2" s="64"/>
      <c r="E2" s="64"/>
    </row>
    <row r="3" spans="2:5" x14ac:dyDescent="0.35">
      <c r="B3" s="13" t="s">
        <v>71</v>
      </c>
      <c r="C3" s="63" t="s">
        <v>165</v>
      </c>
      <c r="D3" s="63"/>
      <c r="E3" s="72" t="s">
        <v>166</v>
      </c>
    </row>
    <row r="4" spans="2:5" x14ac:dyDescent="0.35">
      <c r="B4" s="28"/>
      <c r="C4" s="15" t="s">
        <v>167</v>
      </c>
      <c r="D4" s="15" t="s">
        <v>168</v>
      </c>
      <c r="E4" s="72"/>
    </row>
    <row r="5" spans="2:5" x14ac:dyDescent="0.35">
      <c r="B5" s="28" t="s">
        <v>169</v>
      </c>
      <c r="C5" s="28"/>
      <c r="D5" s="28"/>
      <c r="E5" s="28"/>
    </row>
    <row r="6" spans="2:5" x14ac:dyDescent="0.35">
      <c r="B6" s="28" t="s">
        <v>170</v>
      </c>
      <c r="C6" s="49">
        <v>74137.070000000007</v>
      </c>
      <c r="D6" s="49">
        <v>71868.800000000003</v>
      </c>
      <c r="E6" s="55">
        <v>-2268.27</v>
      </c>
    </row>
    <row r="7" spans="2:5" x14ac:dyDescent="0.35">
      <c r="B7" s="28" t="s">
        <v>171</v>
      </c>
      <c r="C7" s="49">
        <v>50002.12</v>
      </c>
      <c r="D7" s="49">
        <v>46688.15</v>
      </c>
      <c r="E7" s="55">
        <v>-3313.97</v>
      </c>
    </row>
    <row r="8" spans="2:5" x14ac:dyDescent="0.35">
      <c r="B8" s="28" t="s">
        <v>172</v>
      </c>
      <c r="C8" s="49">
        <v>6536.27</v>
      </c>
      <c r="D8" s="49">
        <v>6672.05</v>
      </c>
      <c r="E8" s="55">
        <v>135.78</v>
      </c>
    </row>
    <row r="9" spans="2:5" x14ac:dyDescent="0.35">
      <c r="B9" s="28" t="s">
        <v>173</v>
      </c>
      <c r="C9" s="49">
        <v>17598.68</v>
      </c>
      <c r="D9" s="49">
        <v>18508.599999999999</v>
      </c>
      <c r="E9" s="55">
        <v>909.92</v>
      </c>
    </row>
    <row r="10" spans="2:5" x14ac:dyDescent="0.35">
      <c r="B10" s="28" t="s">
        <v>174</v>
      </c>
      <c r="C10" s="49">
        <v>9102.69</v>
      </c>
      <c r="D10" s="49">
        <v>8793.82</v>
      </c>
      <c r="E10" s="55">
        <v>-308.87</v>
      </c>
    </row>
    <row r="11" spans="2:5" x14ac:dyDescent="0.35">
      <c r="B11" s="28" t="s">
        <v>175</v>
      </c>
      <c r="C11" s="49">
        <v>1785.73</v>
      </c>
      <c r="D11" s="49">
        <v>1947.13</v>
      </c>
      <c r="E11" s="55">
        <v>161.4</v>
      </c>
    </row>
    <row r="12" spans="2:5" x14ac:dyDescent="0.35">
      <c r="B12" s="28" t="s">
        <v>176</v>
      </c>
      <c r="C12" s="28">
        <v>158.88</v>
      </c>
      <c r="D12" s="49">
        <v>161.77000000000001</v>
      </c>
      <c r="E12" s="55">
        <v>2.89</v>
      </c>
    </row>
    <row r="13" spans="2:5" x14ac:dyDescent="0.35">
      <c r="B13" s="28" t="s">
        <v>177</v>
      </c>
      <c r="C13" s="49">
        <v>2654.67</v>
      </c>
      <c r="D13" s="49">
        <v>2393.29</v>
      </c>
      <c r="E13" s="55">
        <v>-261.38</v>
      </c>
    </row>
    <row r="14" spans="2:5" x14ac:dyDescent="0.35">
      <c r="B14" s="28" t="s">
        <v>178</v>
      </c>
      <c r="C14" s="49">
        <v>24220.05</v>
      </c>
      <c r="D14" s="49">
        <v>23938.36</v>
      </c>
      <c r="E14" s="55">
        <v>-281.69</v>
      </c>
    </row>
    <row r="15" spans="2:5" x14ac:dyDescent="0.35">
      <c r="B15" s="28" t="s">
        <v>179</v>
      </c>
      <c r="C15" s="49">
        <v>22435.09</v>
      </c>
      <c r="D15" s="49">
        <v>21958.19</v>
      </c>
      <c r="E15" s="55">
        <v>-476.9</v>
      </c>
    </row>
    <row r="16" spans="2:5" x14ac:dyDescent="0.35">
      <c r="B16" s="28" t="s">
        <v>180</v>
      </c>
      <c r="C16" s="49">
        <v>22013.09</v>
      </c>
      <c r="D16" s="49">
        <v>21531.19</v>
      </c>
      <c r="E16" s="55">
        <v>-481.9</v>
      </c>
    </row>
    <row r="17" spans="2:5" x14ac:dyDescent="0.35">
      <c r="B17" s="28" t="s">
        <v>181</v>
      </c>
      <c r="C17" s="28">
        <v>422</v>
      </c>
      <c r="D17" s="49">
        <v>427</v>
      </c>
      <c r="E17" s="55">
        <v>5</v>
      </c>
    </row>
    <row r="18" spans="2:5" x14ac:dyDescent="0.35">
      <c r="B18" s="28" t="s">
        <v>182</v>
      </c>
      <c r="C18" s="49">
        <v>1072.5899999999999</v>
      </c>
      <c r="D18" s="49">
        <v>1099.05</v>
      </c>
      <c r="E18" s="55">
        <v>26.46</v>
      </c>
    </row>
    <row r="19" spans="2:5" x14ac:dyDescent="0.35">
      <c r="B19" s="28" t="s">
        <v>212</v>
      </c>
      <c r="C19" s="28">
        <v>34.72</v>
      </c>
      <c r="D19" s="49">
        <v>36.79</v>
      </c>
      <c r="E19" s="55">
        <v>2.0699999999999998</v>
      </c>
    </row>
    <row r="20" spans="2:5" x14ac:dyDescent="0.35">
      <c r="B20" s="28" t="s">
        <v>213</v>
      </c>
      <c r="C20" s="49">
        <v>1037.8699999999999</v>
      </c>
      <c r="D20" s="49">
        <v>1062.26</v>
      </c>
      <c r="E20" s="55">
        <v>24.39</v>
      </c>
    </row>
    <row r="21" spans="2:5" x14ac:dyDescent="0.35">
      <c r="B21" s="28" t="s">
        <v>183</v>
      </c>
      <c r="C21" s="28">
        <v>367.47</v>
      </c>
      <c r="D21" s="49">
        <v>375.9</v>
      </c>
      <c r="E21" s="55">
        <v>8.43</v>
      </c>
    </row>
    <row r="22" spans="2:5" x14ac:dyDescent="0.35">
      <c r="B22" s="28" t="s">
        <v>184</v>
      </c>
      <c r="C22" s="28">
        <v>367.47</v>
      </c>
      <c r="D22" s="49">
        <v>375.9</v>
      </c>
      <c r="E22" s="55">
        <v>8.43</v>
      </c>
    </row>
    <row r="23" spans="2:5" x14ac:dyDescent="0.35">
      <c r="B23" s="28" t="s">
        <v>185</v>
      </c>
      <c r="C23" s="28">
        <v>156.38999999999999</v>
      </c>
      <c r="D23" s="49">
        <v>240.3</v>
      </c>
      <c r="E23" s="55">
        <v>83.91</v>
      </c>
    </row>
    <row r="24" spans="2:5" x14ac:dyDescent="0.35">
      <c r="B24" s="28" t="s">
        <v>186</v>
      </c>
      <c r="C24" s="28">
        <v>188.5</v>
      </c>
      <c r="D24" s="49">
        <v>309.91000000000003</v>
      </c>
      <c r="E24" s="55">
        <v>121.41</v>
      </c>
    </row>
    <row r="25" spans="2:5" x14ac:dyDescent="0.35">
      <c r="B25" s="34" t="s">
        <v>187</v>
      </c>
      <c r="C25" s="51">
        <v>112059.1</v>
      </c>
      <c r="D25" s="51">
        <v>109148.18</v>
      </c>
      <c r="E25" s="56">
        <v>-2910.92</v>
      </c>
    </row>
    <row r="26" spans="2:5" x14ac:dyDescent="0.35">
      <c r="B26" s="5" t="s">
        <v>216</v>
      </c>
    </row>
  </sheetData>
  <mergeCells count="3">
    <mergeCell ref="B2:E2"/>
    <mergeCell ref="C3:D3"/>
    <mergeCell ref="E3:E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F956-E9BD-47E7-92F9-E297155379F9}">
  <sheetPr>
    <pageSetUpPr fitToPage="1"/>
  </sheetPr>
  <dimension ref="B2:L21"/>
  <sheetViews>
    <sheetView tabSelected="1" zoomScale="92" zoomScaleNormal="92" workbookViewId="0">
      <selection activeCell="B19" sqref="B19"/>
    </sheetView>
  </sheetViews>
  <sheetFormatPr defaultRowHeight="14.5" x14ac:dyDescent="0.35"/>
  <cols>
    <col min="2" max="2" width="77.453125" customWidth="1"/>
  </cols>
  <sheetData>
    <row r="2" spans="2:12" ht="48.75" customHeight="1" x14ac:dyDescent="0.35">
      <c r="B2" s="64" t="s">
        <v>188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2:12" ht="25.5" customHeight="1" x14ac:dyDescent="0.35">
      <c r="B3" s="57" t="s">
        <v>189</v>
      </c>
      <c r="C3" s="13">
        <v>2012</v>
      </c>
      <c r="D3" s="13">
        <v>2013</v>
      </c>
      <c r="E3" s="13">
        <v>2014</v>
      </c>
      <c r="F3" s="13">
        <v>2015</v>
      </c>
      <c r="G3" s="13">
        <v>2016</v>
      </c>
      <c r="H3" s="13">
        <v>2017</v>
      </c>
      <c r="I3" s="13">
        <v>2018</v>
      </c>
      <c r="J3" s="13">
        <v>2019</v>
      </c>
      <c r="K3" s="13">
        <v>2020</v>
      </c>
      <c r="L3" s="13">
        <v>2021</v>
      </c>
    </row>
    <row r="4" spans="2:12" ht="36" customHeight="1" x14ac:dyDescent="0.35">
      <c r="B4" s="53" t="s">
        <v>190</v>
      </c>
      <c r="C4" s="28">
        <v>80</v>
      </c>
      <c r="D4" s="28">
        <v>75.599999999999994</v>
      </c>
      <c r="E4" s="28">
        <v>75.599999999999994</v>
      </c>
      <c r="F4" s="28">
        <v>75.599999999999994</v>
      </c>
      <c r="G4" s="28">
        <v>75.599999999999994</v>
      </c>
      <c r="H4" s="28">
        <v>75.599999999999994</v>
      </c>
      <c r="I4" s="58">
        <v>75.599999999999994</v>
      </c>
      <c r="J4" s="58">
        <v>75.599999999999994</v>
      </c>
      <c r="K4" s="58">
        <v>61.8</v>
      </c>
      <c r="L4" s="28">
        <v>61.8</v>
      </c>
    </row>
    <row r="5" spans="2:12" ht="54.75" customHeight="1" x14ac:dyDescent="0.35">
      <c r="B5" s="53" t="s">
        <v>191</v>
      </c>
      <c r="C5" s="28">
        <v>48</v>
      </c>
      <c r="D5" s="28">
        <v>8</v>
      </c>
      <c r="E5" s="28">
        <v>13.2</v>
      </c>
      <c r="F5" s="28">
        <v>13.2</v>
      </c>
      <c r="G5" s="28">
        <v>13.2</v>
      </c>
      <c r="H5" s="28">
        <v>13.2</v>
      </c>
      <c r="I5" s="58">
        <v>13.2</v>
      </c>
      <c r="J5" s="58">
        <v>13.2</v>
      </c>
      <c r="K5" s="58" t="s">
        <v>192</v>
      </c>
      <c r="L5" s="58" t="s">
        <v>192</v>
      </c>
    </row>
    <row r="6" spans="2:12" ht="29" x14ac:dyDescent="0.35">
      <c r="B6" s="53" t="s">
        <v>193</v>
      </c>
      <c r="C6" s="28">
        <v>20</v>
      </c>
      <c r="D6" s="28">
        <v>50</v>
      </c>
      <c r="E6" s="28">
        <v>100</v>
      </c>
      <c r="F6" s="28">
        <v>100</v>
      </c>
      <c r="G6" s="28">
        <v>100</v>
      </c>
      <c r="H6" s="28">
        <v>100</v>
      </c>
      <c r="I6" s="58">
        <v>100</v>
      </c>
      <c r="J6" s="58">
        <v>100</v>
      </c>
      <c r="K6" s="58" t="s">
        <v>194</v>
      </c>
      <c r="L6" s="58" t="s">
        <v>192</v>
      </c>
    </row>
    <row r="7" spans="2:12" ht="50.25" customHeight="1" x14ac:dyDescent="0.35">
      <c r="B7" s="53" t="s">
        <v>195</v>
      </c>
      <c r="C7" s="28">
        <v>48</v>
      </c>
      <c r="D7" s="28" t="s">
        <v>196</v>
      </c>
      <c r="E7" s="28" t="s">
        <v>196</v>
      </c>
      <c r="F7" s="28" t="s">
        <v>196</v>
      </c>
      <c r="G7" s="28" t="s">
        <v>196</v>
      </c>
      <c r="H7" s="28" t="s">
        <v>196</v>
      </c>
      <c r="I7" s="58" t="s">
        <v>196</v>
      </c>
      <c r="J7" s="58" t="s">
        <v>196</v>
      </c>
      <c r="K7" s="58" t="s">
        <v>196</v>
      </c>
      <c r="L7" s="58" t="s">
        <v>192</v>
      </c>
    </row>
    <row r="8" spans="2:12" ht="46.5" customHeight="1" x14ac:dyDescent="0.35">
      <c r="B8" s="53" t="s">
        <v>197</v>
      </c>
      <c r="C8" s="28" t="s">
        <v>196</v>
      </c>
      <c r="D8" s="28">
        <v>72</v>
      </c>
      <c r="E8" s="28">
        <v>72</v>
      </c>
      <c r="F8" s="28">
        <v>72</v>
      </c>
      <c r="G8" s="28">
        <v>72</v>
      </c>
      <c r="H8" s="28">
        <v>72</v>
      </c>
      <c r="I8" s="58">
        <v>72</v>
      </c>
      <c r="J8" s="58">
        <v>72</v>
      </c>
      <c r="K8" s="58" t="s">
        <v>194</v>
      </c>
      <c r="L8" s="58" t="s">
        <v>192</v>
      </c>
    </row>
    <row r="9" spans="2:12" ht="43.5" customHeight="1" x14ac:dyDescent="0.35">
      <c r="B9" s="53" t="s">
        <v>198</v>
      </c>
      <c r="C9" s="28">
        <v>45.3</v>
      </c>
      <c r="D9" s="28">
        <v>90.5</v>
      </c>
      <c r="E9" s="28">
        <v>90.5</v>
      </c>
      <c r="F9" s="28">
        <v>90.5</v>
      </c>
      <c r="G9" s="28">
        <v>90.5</v>
      </c>
      <c r="H9" s="28">
        <v>90.5</v>
      </c>
      <c r="I9" s="58">
        <v>90.5</v>
      </c>
      <c r="J9" s="58">
        <v>90.5</v>
      </c>
      <c r="K9" s="58" t="s">
        <v>194</v>
      </c>
      <c r="L9" s="58" t="s">
        <v>192</v>
      </c>
    </row>
    <row r="10" spans="2:12" ht="77.25" customHeight="1" x14ac:dyDescent="0.35">
      <c r="B10" s="53" t="s">
        <v>199</v>
      </c>
      <c r="C10" s="28" t="s">
        <v>196</v>
      </c>
      <c r="D10" s="28">
        <v>240</v>
      </c>
      <c r="E10" s="28">
        <v>240</v>
      </c>
      <c r="F10" s="28">
        <v>240</v>
      </c>
      <c r="G10" s="28">
        <v>240</v>
      </c>
      <c r="H10" s="28">
        <v>240</v>
      </c>
      <c r="I10" s="58">
        <v>240</v>
      </c>
      <c r="J10" s="58">
        <v>240</v>
      </c>
      <c r="K10" s="58" t="s">
        <v>194</v>
      </c>
      <c r="L10" s="58" t="s">
        <v>192</v>
      </c>
    </row>
    <row r="11" spans="2:12" ht="44.25" customHeight="1" x14ac:dyDescent="0.35">
      <c r="B11" s="53" t="s">
        <v>200</v>
      </c>
      <c r="C11" s="28" t="s">
        <v>196</v>
      </c>
      <c r="D11" s="28" t="s">
        <v>196</v>
      </c>
      <c r="E11" s="28" t="s">
        <v>196</v>
      </c>
      <c r="F11" s="28">
        <v>4.3</v>
      </c>
      <c r="G11" s="28" t="s">
        <v>196</v>
      </c>
      <c r="H11" s="28" t="s">
        <v>196</v>
      </c>
      <c r="I11" s="58" t="s">
        <v>196</v>
      </c>
      <c r="J11" s="58" t="s">
        <v>196</v>
      </c>
      <c r="K11" s="58" t="s">
        <v>196</v>
      </c>
      <c r="L11" s="58" t="s">
        <v>192</v>
      </c>
    </row>
    <row r="12" spans="2:12" ht="60.75" customHeight="1" x14ac:dyDescent="0.35">
      <c r="B12" s="53" t="s">
        <v>201</v>
      </c>
      <c r="C12" s="28" t="s">
        <v>196</v>
      </c>
      <c r="D12" s="28" t="s">
        <v>196</v>
      </c>
      <c r="E12" s="28">
        <v>30.2</v>
      </c>
      <c r="F12" s="28">
        <v>45.3</v>
      </c>
      <c r="G12" s="28">
        <v>45.3</v>
      </c>
      <c r="H12" s="28">
        <v>45.3</v>
      </c>
      <c r="I12" s="58">
        <v>45.3</v>
      </c>
      <c r="J12" s="58">
        <v>45.3</v>
      </c>
      <c r="K12" s="58" t="s">
        <v>194</v>
      </c>
      <c r="L12" s="58" t="s">
        <v>192</v>
      </c>
    </row>
    <row r="13" spans="2:12" ht="106.5" customHeight="1" x14ac:dyDescent="0.35">
      <c r="B13" s="53" t="s">
        <v>202</v>
      </c>
      <c r="C13" s="28" t="s">
        <v>196</v>
      </c>
      <c r="D13" s="28" t="s">
        <v>196</v>
      </c>
      <c r="E13" s="28" t="s">
        <v>196</v>
      </c>
      <c r="F13" s="28">
        <v>52</v>
      </c>
      <c r="G13" s="28">
        <v>52</v>
      </c>
      <c r="H13" s="28">
        <v>52</v>
      </c>
      <c r="I13" s="58">
        <v>52</v>
      </c>
      <c r="J13" s="58">
        <v>52</v>
      </c>
      <c r="K13" s="58" t="s">
        <v>194</v>
      </c>
      <c r="L13" s="58" t="s">
        <v>192</v>
      </c>
    </row>
    <row r="14" spans="2:12" ht="50.25" customHeight="1" x14ac:dyDescent="0.35">
      <c r="B14" s="53" t="s">
        <v>203</v>
      </c>
      <c r="C14" s="28" t="s">
        <v>196</v>
      </c>
      <c r="D14" s="28" t="s">
        <v>196</v>
      </c>
      <c r="E14" s="28" t="s">
        <v>196</v>
      </c>
      <c r="F14" s="28">
        <v>1</v>
      </c>
      <c r="G14" s="28">
        <v>6.1</v>
      </c>
      <c r="H14" s="28">
        <v>11.3</v>
      </c>
      <c r="I14" s="58">
        <v>13.7</v>
      </c>
      <c r="J14" s="58">
        <v>13.7</v>
      </c>
      <c r="K14" s="58" t="s">
        <v>194</v>
      </c>
      <c r="L14" s="58" t="s">
        <v>192</v>
      </c>
    </row>
    <row r="15" spans="2:12" ht="68.25" customHeight="1" x14ac:dyDescent="0.35">
      <c r="B15" s="53" t="s">
        <v>204</v>
      </c>
      <c r="C15" s="28" t="s">
        <v>196</v>
      </c>
      <c r="D15" s="28" t="s">
        <v>196</v>
      </c>
      <c r="E15" s="28" t="s">
        <v>196</v>
      </c>
      <c r="F15" s="28" t="s">
        <v>196</v>
      </c>
      <c r="G15" s="28">
        <v>40.799999999999997</v>
      </c>
      <c r="H15" s="28">
        <v>40.799999999999997</v>
      </c>
      <c r="I15" s="58">
        <v>40.799999999999997</v>
      </c>
      <c r="J15" s="58" t="s">
        <v>196</v>
      </c>
      <c r="K15" s="58" t="s">
        <v>194</v>
      </c>
      <c r="L15" s="58" t="s">
        <v>192</v>
      </c>
    </row>
    <row r="16" spans="2:12" ht="24.75" customHeight="1" x14ac:dyDescent="0.35">
      <c r="B16" s="53" t="s">
        <v>205</v>
      </c>
      <c r="C16" s="28"/>
      <c r="D16" s="28"/>
      <c r="E16" s="28"/>
      <c r="F16" s="28"/>
      <c r="G16" s="28"/>
      <c r="H16" s="28"/>
      <c r="I16" s="58"/>
      <c r="J16" s="58">
        <v>13</v>
      </c>
      <c r="K16" s="58" t="s">
        <v>192</v>
      </c>
      <c r="L16" s="58" t="s">
        <v>192</v>
      </c>
    </row>
    <row r="17" spans="2:12" ht="49.5" customHeight="1" x14ac:dyDescent="0.35">
      <c r="B17" s="53" t="s">
        <v>206</v>
      </c>
      <c r="C17" s="28"/>
      <c r="D17" s="28"/>
      <c r="E17" s="28"/>
      <c r="F17" s="28"/>
      <c r="G17" s="28"/>
      <c r="H17" s="28"/>
      <c r="I17" s="58"/>
      <c r="J17" s="58"/>
      <c r="K17" s="58">
        <v>681.3</v>
      </c>
      <c r="L17" s="58">
        <v>681.3</v>
      </c>
    </row>
    <row r="18" spans="2:12" ht="24.75" customHeight="1" x14ac:dyDescent="0.35">
      <c r="B18" s="59" t="s">
        <v>207</v>
      </c>
      <c r="C18" s="34">
        <v>241.3</v>
      </c>
      <c r="D18" s="34">
        <v>536.1</v>
      </c>
      <c r="E18" s="34">
        <v>621.5</v>
      </c>
      <c r="F18" s="34">
        <v>693.9</v>
      </c>
      <c r="G18" s="34">
        <v>735.5</v>
      </c>
      <c r="H18" s="34">
        <v>740.7</v>
      </c>
      <c r="I18" s="34">
        <v>743.1</v>
      </c>
      <c r="J18" s="34">
        <v>715.3</v>
      </c>
      <c r="K18" s="34">
        <v>743.1</v>
      </c>
      <c r="L18" s="34">
        <v>743.1</v>
      </c>
    </row>
    <row r="19" spans="2:12" ht="29.25" customHeight="1" x14ac:dyDescent="0.35">
      <c r="B19" s="59" t="s">
        <v>218</v>
      </c>
      <c r="C19" s="73">
        <v>6513.66</v>
      </c>
      <c r="D19" s="73"/>
      <c r="E19" s="73"/>
      <c r="F19" s="73"/>
      <c r="G19" s="73"/>
      <c r="H19" s="73"/>
      <c r="I19" s="73"/>
      <c r="J19" s="73"/>
      <c r="K19" s="73"/>
      <c r="L19" s="73"/>
    </row>
    <row r="20" spans="2:12" x14ac:dyDescent="0.35">
      <c r="B20" s="19" t="s">
        <v>208</v>
      </c>
      <c r="C20" s="20"/>
      <c r="D20" s="20"/>
      <c r="E20" s="20"/>
      <c r="F20" s="20"/>
      <c r="G20" s="20"/>
      <c r="H20" s="1"/>
      <c r="I20" s="1"/>
      <c r="J20" s="1"/>
      <c r="K20" s="1"/>
      <c r="L20" s="1"/>
    </row>
    <row r="21" spans="2:12" x14ac:dyDescent="0.35">
      <c r="B21" s="19"/>
      <c r="C21" s="5"/>
      <c r="D21" s="5"/>
      <c r="E21" s="5"/>
      <c r="F21" s="5"/>
      <c r="G21" s="5"/>
      <c r="H21" s="1"/>
      <c r="I21" s="1"/>
      <c r="J21" s="1"/>
      <c r="K21" s="1"/>
      <c r="L21" s="1"/>
    </row>
  </sheetData>
  <mergeCells count="2">
    <mergeCell ref="B2:L2"/>
    <mergeCell ref="C19:L19"/>
  </mergeCells>
  <pageMargins left="0.7" right="0.7" top="0.75" bottom="0.75" header="0.3" footer="0.3"/>
  <pageSetup paperSize="9" scale="77" fitToHeight="0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4F13-4112-4F08-9004-D34C85C84476}">
  <dimension ref="B2:D5"/>
  <sheetViews>
    <sheetView workbookViewId="0">
      <selection activeCell="A10" sqref="A10:XFD12"/>
    </sheetView>
  </sheetViews>
  <sheetFormatPr defaultRowHeight="14.5" x14ac:dyDescent="0.35"/>
  <cols>
    <col min="2" max="2" width="28.26953125" customWidth="1"/>
    <col min="3" max="3" width="21.453125" customWidth="1"/>
    <col min="4" max="4" width="39.26953125" customWidth="1"/>
  </cols>
  <sheetData>
    <row r="2" spans="2:4" ht="30.75" customHeight="1" x14ac:dyDescent="0.35">
      <c r="B2" s="61" t="s">
        <v>15</v>
      </c>
      <c r="C2" s="61"/>
      <c r="D2" s="61"/>
    </row>
    <row r="3" spans="2:4" x14ac:dyDescent="0.35">
      <c r="B3" s="13" t="s">
        <v>16</v>
      </c>
      <c r="C3" s="13" t="s">
        <v>17</v>
      </c>
      <c r="D3" s="13" t="s">
        <v>18</v>
      </c>
    </row>
    <row r="4" spans="2:4" x14ac:dyDescent="0.35">
      <c r="B4" s="27">
        <v>486173</v>
      </c>
      <c r="C4" s="27">
        <v>484116</v>
      </c>
      <c r="D4" s="27">
        <v>2057</v>
      </c>
    </row>
    <row r="5" spans="2:4" x14ac:dyDescent="0.35">
      <c r="B5" s="5"/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8AAF0-DAB9-4736-A9E3-BD37BA670C86}">
  <dimension ref="B2:D10"/>
  <sheetViews>
    <sheetView workbookViewId="0">
      <selection activeCell="A14" sqref="A14:XFD15"/>
    </sheetView>
  </sheetViews>
  <sheetFormatPr defaultRowHeight="14.5" x14ac:dyDescent="0.35"/>
  <cols>
    <col min="2" max="2" width="49.7265625" customWidth="1"/>
    <col min="3" max="3" width="23" customWidth="1"/>
    <col min="4" max="4" width="28.7265625" customWidth="1"/>
  </cols>
  <sheetData>
    <row r="2" spans="2:4" ht="22.5" customHeight="1" x14ac:dyDescent="0.35">
      <c r="B2" s="61" t="s">
        <v>19</v>
      </c>
      <c r="C2" s="61"/>
      <c r="D2" s="61"/>
    </row>
    <row r="3" spans="2:4" x14ac:dyDescent="0.35">
      <c r="B3" s="13"/>
      <c r="C3" s="13" t="s">
        <v>20</v>
      </c>
      <c r="D3" s="13" t="s">
        <v>20</v>
      </c>
    </row>
    <row r="4" spans="2:4" x14ac:dyDescent="0.35">
      <c r="B4" s="13"/>
      <c r="C4" s="13">
        <v>2020</v>
      </c>
      <c r="D4" s="13">
        <v>2021</v>
      </c>
    </row>
    <row r="5" spans="2:4" x14ac:dyDescent="0.35">
      <c r="B5" s="28" t="s">
        <v>21</v>
      </c>
      <c r="C5" s="27">
        <v>-7152</v>
      </c>
      <c r="D5" s="29">
        <v>2057</v>
      </c>
    </row>
    <row r="6" spans="2:4" x14ac:dyDescent="0.35">
      <c r="B6" s="28" t="s">
        <v>22</v>
      </c>
      <c r="C6" s="27">
        <v>-10676</v>
      </c>
      <c r="D6" s="29">
        <v>9529</v>
      </c>
    </row>
    <row r="7" spans="2:4" x14ac:dyDescent="0.35">
      <c r="B7" s="28" t="s">
        <v>23</v>
      </c>
      <c r="C7" s="27">
        <v>-25200</v>
      </c>
      <c r="D7" s="30">
        <v>-3711</v>
      </c>
    </row>
    <row r="8" spans="2:4" x14ac:dyDescent="0.35">
      <c r="B8" s="28" t="s">
        <v>24</v>
      </c>
      <c r="C8" s="27">
        <v>14559</v>
      </c>
      <c r="D8" s="29">
        <v>10848</v>
      </c>
    </row>
    <row r="9" spans="2:4" x14ac:dyDescent="0.35">
      <c r="B9" s="28" t="s">
        <v>25</v>
      </c>
      <c r="C9" s="27">
        <v>88415</v>
      </c>
      <c r="D9" s="29">
        <v>88576</v>
      </c>
    </row>
    <row r="10" spans="2:4" x14ac:dyDescent="0.35">
      <c r="B10" s="5"/>
      <c r="C10" s="9"/>
      <c r="D10" s="9"/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5574-48CF-4D7B-AD24-03E5FA9C9A77}">
  <sheetPr>
    <pageSetUpPr fitToPage="1"/>
  </sheetPr>
  <dimension ref="B2:J33"/>
  <sheetViews>
    <sheetView topLeftCell="A13" workbookViewId="0">
      <selection activeCell="A36" sqref="A36:XFD37"/>
    </sheetView>
  </sheetViews>
  <sheetFormatPr defaultRowHeight="14.5" x14ac:dyDescent="0.35"/>
  <cols>
    <col min="2" max="2" width="52.54296875" customWidth="1"/>
    <col min="3" max="3" width="14.54296875" customWidth="1"/>
    <col min="4" max="4" width="14.26953125" customWidth="1"/>
    <col min="5" max="5" width="12.26953125" customWidth="1"/>
    <col min="6" max="6" width="12.453125" customWidth="1"/>
    <col min="7" max="7" width="17.26953125" customWidth="1"/>
  </cols>
  <sheetData>
    <row r="2" spans="2:10" ht="30.75" customHeight="1" x14ac:dyDescent="0.35">
      <c r="B2" s="61" t="s">
        <v>26</v>
      </c>
      <c r="C2" s="61"/>
      <c r="D2" s="61"/>
      <c r="E2" s="61"/>
      <c r="F2" s="61"/>
      <c r="G2" s="61"/>
    </row>
    <row r="3" spans="2:10" x14ac:dyDescent="0.35">
      <c r="B3" s="31"/>
      <c r="C3" s="62" t="s">
        <v>27</v>
      </c>
      <c r="D3" s="62"/>
      <c r="E3" s="62"/>
      <c r="F3" s="62"/>
      <c r="G3" s="62"/>
    </row>
    <row r="4" spans="2:10" x14ac:dyDescent="0.35">
      <c r="B4" s="13"/>
      <c r="C4" s="13">
        <v>2017</v>
      </c>
      <c r="D4" s="13">
        <v>2018</v>
      </c>
      <c r="E4" s="13">
        <v>2019</v>
      </c>
      <c r="F4" s="13">
        <v>2020</v>
      </c>
      <c r="G4" s="13">
        <v>2021</v>
      </c>
    </row>
    <row r="5" spans="2:10" x14ac:dyDescent="0.35">
      <c r="B5" s="62" t="s">
        <v>28</v>
      </c>
      <c r="C5" s="62"/>
      <c r="D5" s="62"/>
      <c r="E5" s="62"/>
      <c r="F5" s="62"/>
      <c r="G5" s="62"/>
    </row>
    <row r="6" spans="2:10" x14ac:dyDescent="0.35">
      <c r="B6" s="28" t="s">
        <v>29</v>
      </c>
      <c r="C6" s="27">
        <v>339692</v>
      </c>
      <c r="D6" s="27">
        <v>341390</v>
      </c>
      <c r="E6" s="27">
        <v>355224</v>
      </c>
      <c r="F6" s="27">
        <v>373684</v>
      </c>
      <c r="G6" s="29">
        <v>386382</v>
      </c>
      <c r="I6" s="6"/>
    </row>
    <row r="7" spans="2:10" x14ac:dyDescent="0.35">
      <c r="B7" s="28" t="s">
        <v>30</v>
      </c>
      <c r="C7" s="27">
        <v>224627</v>
      </c>
      <c r="D7" s="27">
        <v>231166</v>
      </c>
      <c r="E7" s="27">
        <v>236211</v>
      </c>
      <c r="F7" s="27">
        <v>225150</v>
      </c>
      <c r="G7" s="29">
        <v>236893</v>
      </c>
      <c r="J7" s="6"/>
    </row>
    <row r="8" spans="2:10" x14ac:dyDescent="0.35">
      <c r="B8" s="28" t="s">
        <v>31</v>
      </c>
      <c r="C8" s="27">
        <v>110385</v>
      </c>
      <c r="D8" s="27">
        <v>105813</v>
      </c>
      <c r="E8" s="27">
        <v>114527</v>
      </c>
      <c r="F8" s="27">
        <v>145189</v>
      </c>
      <c r="G8" s="29">
        <v>144945</v>
      </c>
    </row>
    <row r="9" spans="2:10" x14ac:dyDescent="0.35">
      <c r="B9" s="32" t="s">
        <v>32</v>
      </c>
      <c r="C9" s="27">
        <v>110278</v>
      </c>
      <c r="D9" s="27">
        <v>105720</v>
      </c>
      <c r="E9" s="27">
        <v>114446</v>
      </c>
      <c r="F9" s="27">
        <v>145096</v>
      </c>
      <c r="G9" s="29">
        <v>144789</v>
      </c>
    </row>
    <row r="10" spans="2:10" x14ac:dyDescent="0.35">
      <c r="B10" s="32" t="s">
        <v>33</v>
      </c>
      <c r="C10" s="28">
        <v>107</v>
      </c>
      <c r="D10" s="28">
        <v>94</v>
      </c>
      <c r="E10" s="28">
        <v>81</v>
      </c>
      <c r="F10" s="28">
        <v>93</v>
      </c>
      <c r="G10" s="29">
        <v>156</v>
      </c>
    </row>
    <row r="11" spans="2:10" x14ac:dyDescent="0.35">
      <c r="B11" s="28" t="s">
        <v>34</v>
      </c>
      <c r="C11" s="27">
        <v>4681</v>
      </c>
      <c r="D11" s="27">
        <v>4411</v>
      </c>
      <c r="E11" s="27">
        <v>4487</v>
      </c>
      <c r="F11" s="27">
        <v>3345</v>
      </c>
      <c r="G11" s="29">
        <v>4544</v>
      </c>
    </row>
    <row r="12" spans="2:10" x14ac:dyDescent="0.35">
      <c r="B12" s="28" t="s">
        <v>35</v>
      </c>
      <c r="C12" s="27">
        <v>27025</v>
      </c>
      <c r="D12" s="27">
        <v>72458</v>
      </c>
      <c r="E12" s="27">
        <v>11931</v>
      </c>
      <c r="F12" s="27">
        <v>25247</v>
      </c>
      <c r="G12" s="29">
        <v>25196</v>
      </c>
    </row>
    <row r="13" spans="2:10" x14ac:dyDescent="0.35">
      <c r="B13" s="33" t="s">
        <v>36</v>
      </c>
      <c r="C13" s="27">
        <v>8491</v>
      </c>
      <c r="D13" s="27">
        <v>8086</v>
      </c>
      <c r="E13" s="27">
        <v>7879</v>
      </c>
      <c r="F13" s="27">
        <v>8591</v>
      </c>
      <c r="G13" s="29">
        <v>12830</v>
      </c>
    </row>
    <row r="14" spans="2:10" x14ac:dyDescent="0.35">
      <c r="B14" s="28" t="s">
        <v>37</v>
      </c>
      <c r="C14" s="27">
        <v>18523</v>
      </c>
      <c r="D14" s="27">
        <v>2571</v>
      </c>
      <c r="E14" s="27">
        <v>4038</v>
      </c>
      <c r="F14" s="27">
        <v>16646</v>
      </c>
      <c r="G14" s="29">
        <v>12357</v>
      </c>
    </row>
    <row r="15" spans="2:10" x14ac:dyDescent="0.35">
      <c r="B15" s="28" t="s">
        <v>38</v>
      </c>
      <c r="C15" s="28">
        <v>11</v>
      </c>
      <c r="D15" s="27">
        <v>61801</v>
      </c>
      <c r="E15" s="28">
        <v>14</v>
      </c>
      <c r="F15" s="28">
        <v>10</v>
      </c>
      <c r="G15" s="29">
        <v>9</v>
      </c>
    </row>
    <row r="16" spans="2:10" x14ac:dyDescent="0.35">
      <c r="B16" s="28" t="s">
        <v>39</v>
      </c>
      <c r="C16" s="27">
        <v>65435</v>
      </c>
      <c r="D16" s="27">
        <v>66587</v>
      </c>
      <c r="E16" s="27">
        <v>69774</v>
      </c>
      <c r="F16" s="27">
        <v>73400</v>
      </c>
      <c r="G16" s="29">
        <v>74595</v>
      </c>
    </row>
    <row r="17" spans="2:7" x14ac:dyDescent="0.35">
      <c r="B17" s="34" t="s">
        <v>40</v>
      </c>
      <c r="C17" s="35">
        <v>432152</v>
      </c>
      <c r="D17" s="35">
        <v>480436</v>
      </c>
      <c r="E17" s="35">
        <v>436929</v>
      </c>
      <c r="F17" s="35">
        <v>472332</v>
      </c>
      <c r="G17" s="36">
        <v>486174</v>
      </c>
    </row>
    <row r="18" spans="2:7" x14ac:dyDescent="0.35">
      <c r="B18" s="62" t="s">
        <v>41</v>
      </c>
      <c r="C18" s="62"/>
      <c r="D18" s="62"/>
      <c r="E18" s="62"/>
      <c r="F18" s="62"/>
      <c r="G18" s="62"/>
    </row>
    <row r="19" spans="2:7" x14ac:dyDescent="0.35">
      <c r="B19" s="28" t="s">
        <v>42</v>
      </c>
      <c r="C19" s="27">
        <v>336212</v>
      </c>
      <c r="D19" s="27">
        <v>339135</v>
      </c>
      <c r="E19" s="27">
        <v>348441</v>
      </c>
      <c r="F19" s="27">
        <v>376877</v>
      </c>
      <c r="G19" s="29">
        <v>384772</v>
      </c>
    </row>
    <row r="20" spans="2:7" x14ac:dyDescent="0.35">
      <c r="B20" s="28" t="s">
        <v>43</v>
      </c>
      <c r="C20" s="27">
        <v>2221</v>
      </c>
      <c r="D20" s="27">
        <v>2279</v>
      </c>
      <c r="E20" s="27">
        <v>2342</v>
      </c>
      <c r="F20" s="27">
        <v>2366</v>
      </c>
      <c r="G20" s="29">
        <v>2373</v>
      </c>
    </row>
    <row r="21" spans="2:7" x14ac:dyDescent="0.35">
      <c r="B21" s="28" t="s">
        <v>44</v>
      </c>
      <c r="C21" s="27">
        <v>312149</v>
      </c>
      <c r="D21" s="27">
        <v>318373</v>
      </c>
      <c r="E21" s="27">
        <v>331056</v>
      </c>
      <c r="F21" s="27">
        <v>359517</v>
      </c>
      <c r="G21" s="29">
        <v>359843</v>
      </c>
    </row>
    <row r="22" spans="2:7" x14ac:dyDescent="0.35">
      <c r="B22" s="28" t="s">
        <v>45</v>
      </c>
      <c r="C22" s="27">
        <v>21842</v>
      </c>
      <c r="D22" s="27">
        <v>18483</v>
      </c>
      <c r="E22" s="27">
        <v>15043</v>
      </c>
      <c r="F22" s="27">
        <v>14994</v>
      </c>
      <c r="G22" s="29">
        <v>22556</v>
      </c>
    </row>
    <row r="23" spans="2:7" x14ac:dyDescent="0.35">
      <c r="B23" s="28" t="s">
        <v>46</v>
      </c>
      <c r="C23" s="27">
        <v>26495</v>
      </c>
      <c r="D23" s="27">
        <v>10311</v>
      </c>
      <c r="E23" s="27">
        <v>12028</v>
      </c>
      <c r="F23" s="27">
        <v>29208</v>
      </c>
      <c r="G23" s="29">
        <v>24749</v>
      </c>
    </row>
    <row r="24" spans="2:7" x14ac:dyDescent="0.35">
      <c r="B24" s="28" t="s">
        <v>47</v>
      </c>
      <c r="C24" s="27">
        <v>8105</v>
      </c>
      <c r="D24" s="27">
        <v>7719</v>
      </c>
      <c r="E24" s="27">
        <v>7948</v>
      </c>
      <c r="F24" s="27">
        <v>12841</v>
      </c>
      <c r="G24" s="29">
        <v>12602</v>
      </c>
    </row>
    <row r="25" spans="2:7" x14ac:dyDescent="0.35">
      <c r="B25" s="28" t="s">
        <v>48</v>
      </c>
      <c r="C25" s="27">
        <v>18307</v>
      </c>
      <c r="D25" s="27">
        <v>2513</v>
      </c>
      <c r="E25" s="27">
        <v>3884</v>
      </c>
      <c r="F25" s="27">
        <v>16354</v>
      </c>
      <c r="G25" s="29">
        <v>12085</v>
      </c>
    </row>
    <row r="26" spans="2:7" x14ac:dyDescent="0.35">
      <c r="B26" s="28" t="s">
        <v>49</v>
      </c>
      <c r="C26" s="28">
        <v>83</v>
      </c>
      <c r="D26" s="28">
        <v>79</v>
      </c>
      <c r="E26" s="28">
        <v>196</v>
      </c>
      <c r="F26" s="28">
        <v>12</v>
      </c>
      <c r="G26" s="29">
        <v>62</v>
      </c>
    </row>
    <row r="27" spans="2:7" x14ac:dyDescent="0.35">
      <c r="B27" s="28" t="s">
        <v>39</v>
      </c>
      <c r="C27" s="27">
        <v>65435</v>
      </c>
      <c r="D27" s="27">
        <v>66587</v>
      </c>
      <c r="E27" s="27">
        <v>69774</v>
      </c>
      <c r="F27" s="27">
        <v>73400</v>
      </c>
      <c r="G27" s="29">
        <v>74595</v>
      </c>
    </row>
    <row r="28" spans="2:7" x14ac:dyDescent="0.35">
      <c r="B28" s="34" t="s">
        <v>50</v>
      </c>
      <c r="C28" s="35">
        <v>428142</v>
      </c>
      <c r="D28" s="35">
        <v>416033</v>
      </c>
      <c r="E28" s="35">
        <v>430242</v>
      </c>
      <c r="F28" s="35">
        <v>479484</v>
      </c>
      <c r="G28" s="36">
        <v>484116</v>
      </c>
    </row>
    <row r="29" spans="2:7" x14ac:dyDescent="0.35">
      <c r="B29" s="62" t="s">
        <v>51</v>
      </c>
      <c r="C29" s="62"/>
      <c r="D29" s="62"/>
      <c r="E29" s="62"/>
      <c r="F29" s="62"/>
      <c r="G29" s="62"/>
    </row>
    <row r="30" spans="2:7" x14ac:dyDescent="0.35">
      <c r="B30" s="28" t="s">
        <v>52</v>
      </c>
      <c r="C30" s="27">
        <v>3480</v>
      </c>
      <c r="D30" s="27">
        <v>2255</v>
      </c>
      <c r="E30" s="27">
        <v>6783</v>
      </c>
      <c r="F30" s="27">
        <v>-3192</v>
      </c>
      <c r="G30" s="29">
        <v>1610</v>
      </c>
    </row>
    <row r="31" spans="2:7" x14ac:dyDescent="0.35">
      <c r="B31" s="28" t="s">
        <v>53</v>
      </c>
      <c r="C31" s="28">
        <v>530</v>
      </c>
      <c r="D31" s="27">
        <v>62148</v>
      </c>
      <c r="E31" s="28">
        <v>-96</v>
      </c>
      <c r="F31" s="27">
        <v>-3960</v>
      </c>
      <c r="G31" s="29">
        <v>447</v>
      </c>
    </row>
    <row r="32" spans="2:7" x14ac:dyDescent="0.35">
      <c r="B32" s="28" t="s">
        <v>54</v>
      </c>
      <c r="C32" s="27">
        <v>4010</v>
      </c>
      <c r="D32" s="27">
        <v>64403</v>
      </c>
      <c r="E32" s="27">
        <v>6687</v>
      </c>
      <c r="F32" s="27">
        <v>-7152</v>
      </c>
      <c r="G32" s="29">
        <v>2057</v>
      </c>
    </row>
    <row r="33" spans="2:7" x14ac:dyDescent="0.35">
      <c r="B33" s="5"/>
      <c r="C33" s="1"/>
      <c r="D33" s="1"/>
      <c r="E33" s="1"/>
      <c r="F33" s="1"/>
      <c r="G33" s="1"/>
    </row>
  </sheetData>
  <mergeCells count="5">
    <mergeCell ref="B2:G2"/>
    <mergeCell ref="C3:G3"/>
    <mergeCell ref="B5:G5"/>
    <mergeCell ref="B18:G18"/>
    <mergeCell ref="B29:G29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CCED-8CF4-4A6E-98BD-E56F00AA4C8A}">
  <dimension ref="B2:D17"/>
  <sheetViews>
    <sheetView workbookViewId="0">
      <selection activeCell="A20" sqref="A20:XFD21"/>
    </sheetView>
  </sheetViews>
  <sheetFormatPr defaultRowHeight="14.5" x14ac:dyDescent="0.35"/>
  <cols>
    <col min="2" max="2" width="63.54296875" customWidth="1"/>
    <col min="3" max="3" width="19.54296875" customWidth="1"/>
    <col min="4" max="4" width="26" customWidth="1"/>
  </cols>
  <sheetData>
    <row r="2" spans="2:4" ht="28.5" customHeight="1" x14ac:dyDescent="0.35">
      <c r="B2" s="61" t="s">
        <v>55</v>
      </c>
      <c r="C2" s="61"/>
      <c r="D2" s="61"/>
    </row>
    <row r="3" spans="2:4" ht="33" customHeight="1" x14ac:dyDescent="0.35">
      <c r="B3" s="13" t="s">
        <v>56</v>
      </c>
      <c r="C3" s="63" t="s">
        <v>57</v>
      </c>
      <c r="D3" s="63"/>
    </row>
    <row r="4" spans="2:4" ht="23.25" customHeight="1" x14ac:dyDescent="0.35">
      <c r="B4" s="13"/>
      <c r="C4" s="13" t="s">
        <v>58</v>
      </c>
      <c r="D4" s="15" t="s">
        <v>59</v>
      </c>
    </row>
    <row r="5" spans="2:4" x14ac:dyDescent="0.35">
      <c r="B5" s="28" t="s">
        <v>210</v>
      </c>
      <c r="C5" s="29">
        <v>235545</v>
      </c>
      <c r="D5" s="37">
        <v>99.4</v>
      </c>
    </row>
    <row r="6" spans="2:4" x14ac:dyDescent="0.35">
      <c r="B6" s="28" t="s">
        <v>60</v>
      </c>
      <c r="C6" s="29">
        <v>149102</v>
      </c>
      <c r="D6" s="37">
        <v>62.9</v>
      </c>
    </row>
    <row r="7" spans="2:4" x14ac:dyDescent="0.35">
      <c r="B7" s="28" t="s">
        <v>61</v>
      </c>
      <c r="C7" s="29">
        <v>58188</v>
      </c>
      <c r="D7" s="37">
        <v>24.6</v>
      </c>
    </row>
    <row r="8" spans="2:4" x14ac:dyDescent="0.35">
      <c r="B8" s="28" t="s">
        <v>62</v>
      </c>
      <c r="C8" s="29">
        <v>19358</v>
      </c>
      <c r="D8" s="37">
        <v>8.1999999999999993</v>
      </c>
    </row>
    <row r="9" spans="2:4" x14ac:dyDescent="0.35">
      <c r="B9" s="28" t="s">
        <v>63</v>
      </c>
      <c r="C9" s="29">
        <v>1264</v>
      </c>
      <c r="D9" s="37">
        <v>0.5</v>
      </c>
    </row>
    <row r="10" spans="2:4" x14ac:dyDescent="0.35">
      <c r="B10" s="28" t="s">
        <v>64</v>
      </c>
      <c r="C10" s="29">
        <v>7821</v>
      </c>
      <c r="D10" s="37">
        <v>3.3</v>
      </c>
    </row>
    <row r="11" spans="2:4" x14ac:dyDescent="0.35">
      <c r="B11" s="28" t="s">
        <v>65</v>
      </c>
      <c r="C11" s="29">
        <v>10271</v>
      </c>
      <c r="D11" s="37">
        <v>4.3</v>
      </c>
    </row>
    <row r="12" spans="2:4" x14ac:dyDescent="0.35">
      <c r="B12" s="28" t="s">
        <v>66</v>
      </c>
      <c r="C12" s="29">
        <v>2</v>
      </c>
      <c r="D12" s="38">
        <v>0</v>
      </c>
    </row>
    <row r="13" spans="2:4" x14ac:dyDescent="0.35">
      <c r="B13" s="28" t="s">
        <v>67</v>
      </c>
      <c r="C13" s="29">
        <v>8866</v>
      </c>
      <c r="D13" s="37">
        <v>3.7</v>
      </c>
    </row>
    <row r="14" spans="2:4" x14ac:dyDescent="0.35">
      <c r="B14" s="28" t="s">
        <v>68</v>
      </c>
      <c r="C14" s="29">
        <v>31</v>
      </c>
      <c r="D14" s="38">
        <v>0</v>
      </c>
    </row>
    <row r="15" spans="2:4" x14ac:dyDescent="0.35">
      <c r="B15" s="28" t="s">
        <v>209</v>
      </c>
      <c r="C15" s="29">
        <v>1348</v>
      </c>
      <c r="D15" s="37">
        <v>0.6</v>
      </c>
    </row>
    <row r="16" spans="2:4" x14ac:dyDescent="0.35">
      <c r="B16" s="34" t="s">
        <v>69</v>
      </c>
      <c r="C16" s="36">
        <v>236893</v>
      </c>
      <c r="D16" s="39">
        <v>100</v>
      </c>
    </row>
    <row r="17" spans="2:2" x14ac:dyDescent="0.35">
      <c r="B17" s="5"/>
    </row>
  </sheetData>
  <mergeCells count="2">
    <mergeCell ref="B2:D2"/>
    <mergeCell ref="C3:D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ECC54-A1CC-41CB-979F-2961739C8D84}">
  <dimension ref="B2:F20"/>
  <sheetViews>
    <sheetView workbookViewId="0">
      <selection activeCell="A24" sqref="A24:XFD25"/>
    </sheetView>
  </sheetViews>
  <sheetFormatPr defaultRowHeight="14.5" x14ac:dyDescent="0.35"/>
  <cols>
    <col min="2" max="2" width="55.81640625" customWidth="1"/>
    <col min="3" max="3" width="15.453125" customWidth="1"/>
    <col min="4" max="4" width="12.26953125" customWidth="1"/>
    <col min="5" max="5" width="12.7265625" customWidth="1"/>
    <col min="6" max="6" width="11.26953125" customWidth="1"/>
  </cols>
  <sheetData>
    <row r="2" spans="2:6" ht="31.5" customHeight="1" x14ac:dyDescent="0.35">
      <c r="B2" s="64" t="s">
        <v>70</v>
      </c>
      <c r="C2" s="64"/>
      <c r="D2" s="64"/>
      <c r="E2" s="64"/>
      <c r="F2" s="64"/>
    </row>
    <row r="3" spans="2:6" x14ac:dyDescent="0.35">
      <c r="B3" s="13" t="s">
        <v>71</v>
      </c>
      <c r="C3" s="63" t="s">
        <v>72</v>
      </c>
      <c r="D3" s="63"/>
      <c r="E3" s="63" t="s">
        <v>73</v>
      </c>
      <c r="F3" s="63"/>
    </row>
    <row r="4" spans="2:6" x14ac:dyDescent="0.35">
      <c r="B4" s="13"/>
      <c r="C4" s="13">
        <v>2020</v>
      </c>
      <c r="D4" s="13">
        <v>2021</v>
      </c>
      <c r="E4" s="13" t="s">
        <v>74</v>
      </c>
      <c r="F4" s="13" t="s">
        <v>75</v>
      </c>
    </row>
    <row r="5" spans="2:6" x14ac:dyDescent="0.35">
      <c r="B5" s="28" t="s">
        <v>76</v>
      </c>
      <c r="C5" s="27">
        <v>18699</v>
      </c>
      <c r="D5" s="29">
        <v>18929</v>
      </c>
      <c r="E5" s="28">
        <v>230</v>
      </c>
      <c r="F5" s="40">
        <v>1.2</v>
      </c>
    </row>
    <row r="6" spans="2:6" x14ac:dyDescent="0.35">
      <c r="B6" s="28" t="s">
        <v>77</v>
      </c>
      <c r="C6" s="27">
        <v>4938</v>
      </c>
      <c r="D6" s="29">
        <v>5005</v>
      </c>
      <c r="E6" s="28">
        <v>67</v>
      </c>
      <c r="F6" s="40">
        <v>1.4</v>
      </c>
    </row>
    <row r="7" spans="2:6" x14ac:dyDescent="0.35">
      <c r="B7" s="28" t="s">
        <v>78</v>
      </c>
      <c r="C7" s="27">
        <v>269055</v>
      </c>
      <c r="D7" s="29">
        <v>273959</v>
      </c>
      <c r="E7" s="41" t="s">
        <v>211</v>
      </c>
      <c r="F7" s="40"/>
    </row>
    <row r="8" spans="2:6" x14ac:dyDescent="0.35">
      <c r="B8" s="28" t="s">
        <v>79</v>
      </c>
      <c r="C8" s="28">
        <v>418</v>
      </c>
      <c r="D8" s="29">
        <v>444</v>
      </c>
      <c r="E8" s="28">
        <v>230</v>
      </c>
      <c r="F8" s="40">
        <v>1.2</v>
      </c>
    </row>
    <row r="9" spans="2:6" x14ac:dyDescent="0.35">
      <c r="B9" s="28" t="s">
        <v>80</v>
      </c>
      <c r="C9" s="27">
        <v>66407</v>
      </c>
      <c r="D9" s="29">
        <v>61506</v>
      </c>
      <c r="E9" s="27">
        <v>67</v>
      </c>
      <c r="F9" s="40">
        <v>1.4</v>
      </c>
    </row>
    <row r="10" spans="2:6" x14ac:dyDescent="0.35">
      <c r="B10" s="28" t="s">
        <v>81</v>
      </c>
      <c r="C10" s="27">
        <v>359517</v>
      </c>
      <c r="D10" s="29">
        <v>359843</v>
      </c>
      <c r="E10" s="27">
        <v>4905</v>
      </c>
      <c r="F10" s="40">
        <v>1.8</v>
      </c>
    </row>
    <row r="11" spans="2:6" x14ac:dyDescent="0.35">
      <c r="B11" s="28" t="s">
        <v>82</v>
      </c>
      <c r="C11" s="27">
        <v>13907</v>
      </c>
      <c r="D11" s="29">
        <v>21512</v>
      </c>
      <c r="E11" s="27">
        <v>26</v>
      </c>
      <c r="F11" s="40">
        <v>6.2</v>
      </c>
    </row>
    <row r="12" spans="2:6" x14ac:dyDescent="0.35">
      <c r="B12" s="28" t="s">
        <v>83</v>
      </c>
      <c r="C12" s="27">
        <v>3453</v>
      </c>
      <c r="D12" s="29">
        <v>3417</v>
      </c>
      <c r="E12" s="27">
        <v>-4901</v>
      </c>
      <c r="F12" s="40">
        <v>-7.4</v>
      </c>
    </row>
    <row r="13" spans="2:6" x14ac:dyDescent="0.35">
      <c r="B13" s="28" t="s">
        <v>84</v>
      </c>
      <c r="C13" s="27">
        <v>376877</v>
      </c>
      <c r="D13" s="29">
        <v>384772</v>
      </c>
      <c r="E13" s="27">
        <v>326</v>
      </c>
      <c r="F13" s="40">
        <v>0.1</v>
      </c>
    </row>
    <row r="14" spans="2:6" x14ac:dyDescent="0.35">
      <c r="B14" s="28" t="s">
        <v>47</v>
      </c>
      <c r="C14" s="27">
        <v>12574</v>
      </c>
      <c r="D14" s="29">
        <v>12312</v>
      </c>
      <c r="E14" s="27">
        <v>7605</v>
      </c>
      <c r="F14" s="40">
        <v>54.7</v>
      </c>
    </row>
    <row r="15" spans="2:6" x14ac:dyDescent="0.35">
      <c r="B15" s="28" t="s">
        <v>85</v>
      </c>
      <c r="C15" s="28">
        <v>266</v>
      </c>
      <c r="D15" s="29">
        <v>290</v>
      </c>
      <c r="E15" s="27">
        <v>-36</v>
      </c>
      <c r="F15" s="42">
        <v>-1</v>
      </c>
    </row>
    <row r="16" spans="2:6" x14ac:dyDescent="0.35">
      <c r="B16" s="28" t="s">
        <v>86</v>
      </c>
      <c r="C16" s="27">
        <v>73400</v>
      </c>
      <c r="D16" s="29">
        <v>74595</v>
      </c>
      <c r="E16" s="27">
        <v>7895</v>
      </c>
      <c r="F16" s="40">
        <v>2.1</v>
      </c>
    </row>
    <row r="17" spans="2:6" x14ac:dyDescent="0.35">
      <c r="B17" s="28" t="s">
        <v>87</v>
      </c>
      <c r="C17" s="27">
        <v>463117</v>
      </c>
      <c r="D17" s="29">
        <v>471969</v>
      </c>
      <c r="E17" s="27">
        <v>-262</v>
      </c>
      <c r="F17" s="40">
        <v>-2.1</v>
      </c>
    </row>
    <row r="18" spans="2:6" x14ac:dyDescent="0.35">
      <c r="B18" s="28" t="s">
        <v>88</v>
      </c>
      <c r="C18" s="27">
        <v>16367</v>
      </c>
      <c r="D18" s="29">
        <v>12147</v>
      </c>
      <c r="E18" s="27">
        <v>24</v>
      </c>
      <c r="F18" s="40">
        <v>9</v>
      </c>
    </row>
    <row r="19" spans="2:6" x14ac:dyDescent="0.35">
      <c r="B19" s="34" t="s">
        <v>50</v>
      </c>
      <c r="C19" s="35">
        <v>479484</v>
      </c>
      <c r="D19" s="36">
        <v>486116</v>
      </c>
      <c r="E19" s="35">
        <v>1195</v>
      </c>
      <c r="F19" s="43">
        <v>1.6</v>
      </c>
    </row>
    <row r="20" spans="2:6" x14ac:dyDescent="0.35">
      <c r="B20" s="5"/>
      <c r="C20" s="4"/>
      <c r="D20" s="4"/>
      <c r="E20" s="4"/>
      <c r="F20" s="4"/>
    </row>
  </sheetData>
  <mergeCells count="3">
    <mergeCell ref="B2:F2"/>
    <mergeCell ref="C3:D3"/>
    <mergeCell ref="E3:F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C92F-5C18-46FD-94A8-1F5608C144C1}">
  <dimension ref="B2:F11"/>
  <sheetViews>
    <sheetView workbookViewId="0">
      <selection activeCell="A16" sqref="A16:XFD18"/>
    </sheetView>
  </sheetViews>
  <sheetFormatPr defaultRowHeight="14.5" x14ac:dyDescent="0.35"/>
  <cols>
    <col min="2" max="2" width="52.26953125" customWidth="1"/>
    <col min="3" max="3" width="19.26953125" customWidth="1"/>
    <col min="4" max="4" width="12.26953125" customWidth="1"/>
    <col min="5" max="5" width="14.7265625" customWidth="1"/>
    <col min="6" max="6" width="14.26953125" customWidth="1"/>
  </cols>
  <sheetData>
    <row r="2" spans="2:6" ht="28.5" customHeight="1" x14ac:dyDescent="0.35">
      <c r="B2" s="61" t="s">
        <v>89</v>
      </c>
      <c r="C2" s="61"/>
      <c r="D2" s="61"/>
      <c r="E2" s="61"/>
      <c r="F2" s="61"/>
    </row>
    <row r="3" spans="2:6" ht="26.25" customHeight="1" x14ac:dyDescent="0.35">
      <c r="B3" s="63" t="s">
        <v>71</v>
      </c>
      <c r="C3" s="63" t="s">
        <v>72</v>
      </c>
      <c r="D3" s="63"/>
      <c r="E3" s="63" t="s">
        <v>73</v>
      </c>
      <c r="F3" s="63"/>
    </row>
    <row r="4" spans="2:6" x14ac:dyDescent="0.35">
      <c r="B4" s="63"/>
      <c r="C4" s="13">
        <v>2020</v>
      </c>
      <c r="D4" s="13">
        <v>2021</v>
      </c>
      <c r="E4" s="13" t="s">
        <v>74</v>
      </c>
      <c r="F4" s="13" t="s">
        <v>75</v>
      </c>
    </row>
    <row r="5" spans="2:6" ht="23.25" customHeight="1" x14ac:dyDescent="0.35">
      <c r="B5" s="65" t="s">
        <v>90</v>
      </c>
      <c r="C5" s="65"/>
      <c r="D5" s="65"/>
      <c r="E5" s="65"/>
      <c r="F5" s="65"/>
    </row>
    <row r="6" spans="2:6" ht="48.75" customHeight="1" x14ac:dyDescent="0.35">
      <c r="B6" s="44" t="s">
        <v>91</v>
      </c>
      <c r="C6" s="27">
        <v>146158</v>
      </c>
      <c r="D6" s="29">
        <v>147738</v>
      </c>
      <c r="E6" s="27">
        <v>1580</v>
      </c>
      <c r="F6" s="45">
        <v>1.0999999999999999E-2</v>
      </c>
    </row>
    <row r="7" spans="2:6" x14ac:dyDescent="0.35">
      <c r="B7" s="46" t="s">
        <v>92</v>
      </c>
      <c r="C7" s="27">
        <v>76563</v>
      </c>
      <c r="D7" s="29">
        <v>78832</v>
      </c>
      <c r="E7" s="27">
        <v>2269</v>
      </c>
      <c r="F7" s="45">
        <v>0.03</v>
      </c>
    </row>
    <row r="8" spans="2:6" x14ac:dyDescent="0.35">
      <c r="B8" s="46" t="s">
        <v>93</v>
      </c>
      <c r="C8" s="27">
        <v>35600</v>
      </c>
      <c r="D8" s="29">
        <v>35948</v>
      </c>
      <c r="E8" s="28">
        <v>348</v>
      </c>
      <c r="F8" s="45">
        <v>0.01</v>
      </c>
    </row>
    <row r="9" spans="2:6" x14ac:dyDescent="0.35">
      <c r="B9" s="46" t="s">
        <v>94</v>
      </c>
      <c r="C9" s="27">
        <v>10734</v>
      </c>
      <c r="D9" s="29">
        <v>11441</v>
      </c>
      <c r="E9" s="28">
        <v>707</v>
      </c>
      <c r="F9" s="45">
        <v>6.6000000000000003E-2</v>
      </c>
    </row>
    <row r="10" spans="2:6" x14ac:dyDescent="0.35">
      <c r="B10" s="34" t="s">
        <v>95</v>
      </c>
      <c r="C10" s="35">
        <v>269055</v>
      </c>
      <c r="D10" s="36">
        <v>273959</v>
      </c>
      <c r="E10" s="35">
        <v>4904</v>
      </c>
      <c r="F10" s="47">
        <v>1.7999999999999999E-2</v>
      </c>
    </row>
    <row r="11" spans="2:6" x14ac:dyDescent="0.35">
      <c r="B11" s="5"/>
    </row>
  </sheetData>
  <mergeCells count="5">
    <mergeCell ref="B2:F2"/>
    <mergeCell ref="B3:B4"/>
    <mergeCell ref="C3:D3"/>
    <mergeCell ref="E3:F3"/>
    <mergeCell ref="B5:F5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F533-2126-4C47-A979-121D7710221F}">
  <dimension ref="B2:E6"/>
  <sheetViews>
    <sheetView workbookViewId="0">
      <selection activeCell="D4" sqref="D4:E4"/>
    </sheetView>
  </sheetViews>
  <sheetFormatPr defaultRowHeight="14.5" x14ac:dyDescent="0.35"/>
  <cols>
    <col min="2" max="2" width="26.7265625" customWidth="1"/>
    <col min="3" max="3" width="24.7265625" customWidth="1"/>
    <col min="4" max="4" width="18" customWidth="1"/>
    <col min="5" max="5" width="19" customWidth="1"/>
  </cols>
  <sheetData>
    <row r="2" spans="2:5" ht="38.25" customHeight="1" x14ac:dyDescent="0.35">
      <c r="B2" s="61" t="s">
        <v>96</v>
      </c>
      <c r="C2" s="61"/>
      <c r="D2" s="61"/>
      <c r="E2" s="61"/>
    </row>
    <row r="3" spans="2:5" ht="21.75" customHeight="1" x14ac:dyDescent="0.35">
      <c r="B3" s="13" t="s">
        <v>97</v>
      </c>
      <c r="C3" s="13" t="s">
        <v>98</v>
      </c>
      <c r="D3" s="63" t="s">
        <v>99</v>
      </c>
      <c r="E3" s="63"/>
    </row>
    <row r="4" spans="2:5" x14ac:dyDescent="0.35">
      <c r="B4" s="41">
        <v>359843</v>
      </c>
      <c r="C4" s="41">
        <v>236893</v>
      </c>
      <c r="D4" s="66">
        <v>144215</v>
      </c>
      <c r="E4" s="66"/>
    </row>
    <row r="5" spans="2:5" x14ac:dyDescent="0.35">
      <c r="B5" s="2" t="s">
        <v>100</v>
      </c>
      <c r="C5" s="1"/>
      <c r="D5" s="1"/>
      <c r="E5" s="1"/>
    </row>
    <row r="6" spans="2:5" x14ac:dyDescent="0.35">
      <c r="B6" s="5"/>
      <c r="C6" s="1"/>
      <c r="D6" s="1"/>
      <c r="E6" s="1"/>
    </row>
  </sheetData>
  <mergeCells count="3">
    <mergeCell ref="B2:E2"/>
    <mergeCell ref="D3:E3"/>
    <mergeCell ref="D4:E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4472-6458-4B4A-8672-7368F18D9E47}">
  <dimension ref="B2:F16"/>
  <sheetViews>
    <sheetView workbookViewId="0">
      <selection activeCell="A20" sqref="A20:XFD21"/>
    </sheetView>
  </sheetViews>
  <sheetFormatPr defaultRowHeight="14.5" x14ac:dyDescent="0.35"/>
  <cols>
    <col min="2" max="2" width="17" customWidth="1"/>
    <col min="3" max="3" width="14.7265625" customWidth="1"/>
    <col min="4" max="4" width="12" customWidth="1"/>
    <col min="5" max="5" width="18" customWidth="1"/>
    <col min="6" max="6" width="21.26953125" customWidth="1"/>
    <col min="16" max="17" width="8.7265625" customWidth="1"/>
  </cols>
  <sheetData>
    <row r="2" spans="2:6" ht="30.75" customHeight="1" x14ac:dyDescent="0.35">
      <c r="B2" s="61" t="s">
        <v>101</v>
      </c>
      <c r="C2" s="61"/>
      <c r="D2" s="61"/>
      <c r="E2" s="61"/>
      <c r="F2" s="61"/>
    </row>
    <row r="3" spans="2:6" ht="79.5" customHeight="1" x14ac:dyDescent="0.35">
      <c r="B3" s="15" t="s">
        <v>102</v>
      </c>
      <c r="C3" s="15" t="s">
        <v>103</v>
      </c>
      <c r="D3" s="15" t="s">
        <v>104</v>
      </c>
      <c r="E3" s="15" t="s">
        <v>105</v>
      </c>
      <c r="F3" s="15" t="s">
        <v>106</v>
      </c>
    </row>
    <row r="4" spans="2:6" x14ac:dyDescent="0.35">
      <c r="B4" s="7">
        <v>2012</v>
      </c>
      <c r="C4" s="27">
        <v>4531</v>
      </c>
      <c r="D4" s="28">
        <v>241</v>
      </c>
      <c r="E4" s="27">
        <v>4772</v>
      </c>
      <c r="F4" s="45">
        <v>5.0999999999999997E-2</v>
      </c>
    </row>
    <row r="5" spans="2:6" x14ac:dyDescent="0.35">
      <c r="B5" s="7">
        <v>2013</v>
      </c>
      <c r="C5" s="27">
        <v>4210</v>
      </c>
      <c r="D5" s="28">
        <v>536</v>
      </c>
      <c r="E5" s="27">
        <v>4746</v>
      </c>
      <c r="F5" s="45">
        <v>0.113</v>
      </c>
    </row>
    <row r="6" spans="2:6" x14ac:dyDescent="0.35">
      <c r="B6" s="7">
        <v>2014</v>
      </c>
      <c r="C6" s="27">
        <v>3839</v>
      </c>
      <c r="D6" s="28">
        <v>622</v>
      </c>
      <c r="E6" s="27">
        <v>4461</v>
      </c>
      <c r="F6" s="45">
        <v>0.13900000000000001</v>
      </c>
    </row>
    <row r="7" spans="2:6" x14ac:dyDescent="0.35">
      <c r="B7" s="7">
        <v>2015</v>
      </c>
      <c r="C7" s="27">
        <v>3704</v>
      </c>
      <c r="D7" s="28">
        <v>694</v>
      </c>
      <c r="E7" s="27">
        <v>4398</v>
      </c>
      <c r="F7" s="45">
        <v>0.158</v>
      </c>
    </row>
    <row r="8" spans="2:6" x14ac:dyDescent="0.35">
      <c r="B8" s="7">
        <v>2016</v>
      </c>
      <c r="C8" s="27">
        <v>3663</v>
      </c>
      <c r="D8" s="28">
        <v>736</v>
      </c>
      <c r="E8" s="27">
        <v>4399</v>
      </c>
      <c r="F8" s="45">
        <v>0.16700000000000001</v>
      </c>
    </row>
    <row r="9" spans="2:6" x14ac:dyDescent="0.35">
      <c r="B9" s="7">
        <v>2017</v>
      </c>
      <c r="C9" s="27">
        <v>3797</v>
      </c>
      <c r="D9" s="28">
        <v>741</v>
      </c>
      <c r="E9" s="27">
        <v>4538</v>
      </c>
      <c r="F9" s="45">
        <v>0.16300000000000001</v>
      </c>
    </row>
    <row r="10" spans="2:6" x14ac:dyDescent="0.35">
      <c r="B10" s="7">
        <v>2018</v>
      </c>
      <c r="C10" s="27">
        <v>3693</v>
      </c>
      <c r="D10" s="28">
        <v>743</v>
      </c>
      <c r="E10" s="27">
        <v>4436</v>
      </c>
      <c r="F10" s="45">
        <v>0.16700000000000001</v>
      </c>
    </row>
    <row r="11" spans="2:6" x14ac:dyDescent="0.35">
      <c r="B11" s="7">
        <v>2019</v>
      </c>
      <c r="C11" s="27">
        <v>3814</v>
      </c>
      <c r="D11" s="28">
        <v>715</v>
      </c>
      <c r="E11" s="27">
        <v>4529</v>
      </c>
      <c r="F11" s="45">
        <v>0.158</v>
      </c>
    </row>
    <row r="12" spans="2:6" x14ac:dyDescent="0.35">
      <c r="B12" s="7">
        <v>2020</v>
      </c>
      <c r="C12" s="27">
        <v>3720</v>
      </c>
      <c r="D12" s="28">
        <v>743</v>
      </c>
      <c r="E12" s="27">
        <v>4463</v>
      </c>
      <c r="F12" s="45">
        <v>0.16700000000000001</v>
      </c>
    </row>
    <row r="13" spans="2:6" x14ac:dyDescent="0.35">
      <c r="B13" s="7">
        <v>2021</v>
      </c>
      <c r="C13" s="27">
        <v>3699</v>
      </c>
      <c r="D13" s="28">
        <v>743</v>
      </c>
      <c r="E13" s="27">
        <v>4442</v>
      </c>
      <c r="F13" s="45">
        <v>0.16700000000000001</v>
      </c>
    </row>
    <row r="14" spans="2:6" x14ac:dyDescent="0.35">
      <c r="B14" s="34" t="s">
        <v>0</v>
      </c>
      <c r="C14" s="35">
        <f>SUM(C4:C13)</f>
        <v>38670</v>
      </c>
      <c r="D14" s="35">
        <f>SUM(D4:D13)</f>
        <v>6514</v>
      </c>
      <c r="E14" s="35">
        <f>SUM(E4:E13)</f>
        <v>45184</v>
      </c>
      <c r="F14" s="47">
        <v>0.14399999999999999</v>
      </c>
    </row>
    <row r="15" spans="2:6" x14ac:dyDescent="0.35">
      <c r="B15" s="3" t="s">
        <v>107</v>
      </c>
      <c r="C15" s="3"/>
      <c r="D15" s="3"/>
      <c r="E15" s="3"/>
      <c r="F15" s="3"/>
    </row>
    <row r="16" spans="2:6" x14ac:dyDescent="0.35">
      <c r="B16" s="5"/>
      <c r="C16" s="1"/>
      <c r="D16" s="1"/>
      <c r="E16" s="1"/>
      <c r="F16" s="1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5D5267-6411-483D-B6D6-D5481C11707F}"/>
</file>

<file path=customXml/itemProps2.xml><?xml version="1.0" encoding="utf-8"?>
<ds:datastoreItem xmlns:ds="http://schemas.openxmlformats.org/officeDocument/2006/customXml" ds:itemID="{866A7514-91B8-416B-A9F2-92DFEBB6A10C}"/>
</file>

<file path=customXml/itemProps3.xml><?xml version="1.0" encoding="utf-8"?>
<ds:datastoreItem xmlns:ds="http://schemas.openxmlformats.org/officeDocument/2006/customXml" ds:itemID="{07AB4A1C-56AA-4F11-B8BD-7CD8F2CE3F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15</vt:i4>
      </vt:variant>
    </vt:vector>
  </HeadingPairs>
  <TitlesOfParts>
    <vt:vector size="31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Grafico_2.1</vt:lpstr>
      <vt:lpstr>2.10</vt:lpstr>
      <vt:lpstr>2.11</vt:lpstr>
      <vt:lpstr>2.12</vt:lpstr>
      <vt:lpstr>2.13</vt:lpstr>
      <vt:lpstr>2.14</vt:lpstr>
      <vt:lpstr>2.15</vt:lpstr>
      <vt:lpstr>'2.1'!Area_stampa</vt:lpstr>
      <vt:lpstr>'2.10'!Area_stampa</vt:lpstr>
      <vt:lpstr>'2.11'!Area_stampa</vt:lpstr>
      <vt:lpstr>'2.12'!Area_stampa</vt:lpstr>
      <vt:lpstr>'2.13'!Area_stampa</vt:lpstr>
      <vt:lpstr>'2.14'!Area_stampa</vt:lpstr>
      <vt:lpstr>'2.15'!Area_stampa</vt:lpstr>
      <vt:lpstr>'2.2'!Area_stampa</vt:lpstr>
      <vt:lpstr>'2.3'!Area_stampa</vt:lpstr>
      <vt:lpstr>'2.4'!Area_stampa</vt:lpstr>
      <vt:lpstr>'2.5'!Area_stampa</vt:lpstr>
      <vt:lpstr>'2.6'!Area_stampa</vt:lpstr>
      <vt:lpstr>'2.7'!Area_stampa</vt:lpstr>
      <vt:lpstr>'2.8'!Area_stampa</vt:lpstr>
      <vt:lpstr>'2.9'!Area_stampa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MATTEI LOREDANA</cp:lastModifiedBy>
  <cp:lastPrinted>2022-06-16T13:30:06Z</cp:lastPrinted>
  <dcterms:created xsi:type="dcterms:W3CDTF">2022-05-13T06:42:44Z</dcterms:created>
  <dcterms:modified xsi:type="dcterms:W3CDTF">2022-07-08T11:11:35Z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