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filesrvp\Root\GruppidiLavoro06\DC_STUDI E RICERCHE\ANNO 2021_2022\RAPPORTO ANNUALE\RA ANNO 2024\APPENDICE STATISTICA\APPENDICE DA PUBBLICARE\"/>
    </mc:Choice>
  </mc:AlternateContent>
  <xr:revisionPtr revIDLastSave="0" documentId="13_ncr:1_{3DD34B2B-66E9-4DB5-9F9E-BF859292C6E5}" xr6:coauthVersionLast="47" xr6:coauthVersionMax="47" xr10:uidLastSave="{00000000-0000-0000-0000-000000000000}"/>
  <bookViews>
    <workbookView xWindow="-120" yWindow="-120" windowWidth="29040" windowHeight="15840" activeTab="17" xr2:uid="{00000000-000D-0000-FFFF-FFFF00000000}"/>
  </bookViews>
  <sheets>
    <sheet name="Indice" sheetId="20" r:id="rId1"/>
    <sheet name="3.1" sheetId="1" r:id="rId2"/>
    <sheet name="3.2" sheetId="2" r:id="rId3"/>
    <sheet name="3.3" sheetId="3" r:id="rId4"/>
    <sheet name="3.4" sheetId="4" r:id="rId5"/>
    <sheet name="3.5" sheetId="5" r:id="rId6"/>
    <sheet name="3.6" sheetId="6" r:id="rId7"/>
    <sheet name="3.7" sheetId="10" r:id="rId8"/>
    <sheet name="3.8" sheetId="11" r:id="rId9"/>
    <sheet name="3.9" sheetId="12" r:id="rId10"/>
    <sheet name="3.10" sheetId="13" r:id="rId11"/>
    <sheet name="3.11" sheetId="14" r:id="rId12"/>
    <sheet name="3.12" sheetId="15" r:id="rId13"/>
    <sheet name="3.13" sheetId="16" r:id="rId14"/>
    <sheet name="3.14" sheetId="17" r:id="rId15"/>
    <sheet name="3.15a" sheetId="18" r:id="rId16"/>
    <sheet name="3.15b" sheetId="19" r:id="rId17"/>
    <sheet name="3.16" sheetId="9" r:id="rId18"/>
  </sheets>
  <definedNames>
    <definedName name="_2018">#REF!</definedName>
    <definedName name="_xlnm.Print_Area" localSheetId="1">'3.1'!$B$2:$G$18</definedName>
    <definedName name="_xlnm.Print_Area" localSheetId="12">'3.12'!$B$2:$K$14</definedName>
    <definedName name="_xlnm.Print_Area" localSheetId="17">'3.16'!$B$2:$H$29</definedName>
    <definedName name="_xlnm.Print_Area" localSheetId="2">'3.2'!$B$2:$K$12</definedName>
    <definedName name="_xlnm.Print_Area" localSheetId="3">'3.3'!$B$2:$L$17</definedName>
    <definedName name="_xlnm.Print_Area" localSheetId="4">'3.4'!$B$2:$O$17</definedName>
    <definedName name="_xlnm.Print_Area" localSheetId="5">'3.5'!$B$2:$K$16</definedName>
    <definedName name="_xlnm.Print_Area" localSheetId="6">'3.6'!$B$2:$L$32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3" i="3" l="1"/>
  <c r="L6" i="3"/>
  <c r="L7" i="3"/>
  <c r="L8" i="3"/>
  <c r="L9" i="3"/>
  <c r="L10" i="3"/>
  <c r="L11" i="3"/>
  <c r="L12" i="3"/>
  <c r="L5" i="3"/>
</calcChain>
</file>

<file path=xl/sharedStrings.xml><?xml version="1.0" encoding="utf-8"?>
<sst xmlns="http://schemas.openxmlformats.org/spreadsheetml/2006/main" count="485" uniqueCount="210">
  <si>
    <t>Sesso</t>
  </si>
  <si>
    <t>Numero pensionati</t>
  </si>
  <si>
    <t>Importo lordo del reddito pensionistico</t>
  </si>
  <si>
    <t>Valore assoluto</t>
  </si>
  <si>
    <t>%</t>
  </si>
  <si>
    <t>(milioni di euro)</t>
  </si>
  <si>
    <t>(euro)</t>
  </si>
  <si>
    <t>Pensionati complessivi</t>
  </si>
  <si>
    <t>Maschi</t>
  </si>
  <si>
    <t>Femmine</t>
  </si>
  <si>
    <t>Totale</t>
  </si>
  <si>
    <t>Area geografica</t>
  </si>
  <si>
    <t>Maschi e femmine</t>
  </si>
  <si>
    <t xml:space="preserve">Nord </t>
  </si>
  <si>
    <t>Centro</t>
  </si>
  <si>
    <t>Mezzogiorno</t>
  </si>
  <si>
    <t>Estero</t>
  </si>
  <si>
    <t>Non ripartibili</t>
  </si>
  <si>
    <t>Classe di età</t>
  </si>
  <si>
    <t>Rapporto di femminilità (F/M)</t>
  </si>
  <si>
    <t>Fino a 19 anni</t>
  </si>
  <si>
    <t>da 20 a 39 anni</t>
  </si>
  <si>
    <t>da 40 a 59 anni</t>
  </si>
  <si>
    <t>da 60 a 64 anni</t>
  </si>
  <si>
    <t>da 65 a 69 anni</t>
  </si>
  <si>
    <t>da 70 a 79 anni</t>
  </si>
  <si>
    <t>80 anni e oltre</t>
  </si>
  <si>
    <t>Importo lordo annuo del 
reddito pensionistico</t>
  </si>
  <si>
    <t>Medio</t>
  </si>
  <si>
    <t>Complessivo</t>
  </si>
  <si>
    <t>Fino a 499,99</t>
  </si>
  <si>
    <t>500,00-999,99</t>
  </si>
  <si>
    <t>1000,00-1499,99</t>
  </si>
  <si>
    <t>1500,00-1999,99</t>
  </si>
  <si>
    <t>2000,00-2499,99</t>
  </si>
  <si>
    <t>2500,00-2999,99</t>
  </si>
  <si>
    <t>3000,00 e oltre</t>
  </si>
  <si>
    <t>Tipo di pensionato
(categoria di pensione)</t>
  </si>
  <si>
    <t>Beneficiari di:</t>
  </si>
  <si>
    <t>Solo vecchiaia/anticipata</t>
  </si>
  <si>
    <t>Solo invalidità</t>
  </si>
  <si>
    <t>Solo superstiti</t>
  </si>
  <si>
    <t>Solo assistenziali</t>
  </si>
  <si>
    <t>Regione
Area geeografica</t>
  </si>
  <si>
    <t>Reddito pensionistico annuo - Importi dei decili</t>
  </si>
  <si>
    <t>COEFF. GINI
%</t>
  </si>
  <si>
    <t>I</t>
  </si>
  <si>
    <t>II</t>
  </si>
  <si>
    <t>III</t>
  </si>
  <si>
    <t>IV</t>
  </si>
  <si>
    <t>V</t>
  </si>
  <si>
    <t>VI</t>
  </si>
  <si>
    <t>VII</t>
  </si>
  <si>
    <t>VIII</t>
  </si>
  <si>
    <t>IX</t>
  </si>
  <si>
    <t>Piemonte</t>
  </si>
  <si>
    <t>Valle d'Aosta</t>
  </si>
  <si>
    <t>Lombardia</t>
  </si>
  <si>
    <t>Liguria</t>
  </si>
  <si>
    <t>Veneto</t>
  </si>
  <si>
    <t>Toscana</t>
  </si>
  <si>
    <t>Umbria</t>
  </si>
  <si>
    <t>Marche</t>
  </si>
  <si>
    <t>Lazio</t>
  </si>
  <si>
    <t>Abruzzo</t>
  </si>
  <si>
    <t>Molise</t>
  </si>
  <si>
    <t>Campania</t>
  </si>
  <si>
    <t>Puglia</t>
  </si>
  <si>
    <t>Basilicata</t>
  </si>
  <si>
    <t>Calabria</t>
  </si>
  <si>
    <t>Sicilia</t>
  </si>
  <si>
    <t>Sardegna</t>
  </si>
  <si>
    <t>Italia</t>
  </si>
  <si>
    <t>Nord</t>
  </si>
  <si>
    <t>Vecchiaia</t>
  </si>
  <si>
    <t>Invalidità</t>
  </si>
  <si>
    <t>Superstiti</t>
  </si>
  <si>
    <t>Numero beneficiari</t>
  </si>
  <si>
    <t>Importo medio mensile</t>
  </si>
  <si>
    <t>Gestione</t>
  </si>
  <si>
    <t>Numero pensioni</t>
  </si>
  <si>
    <t>Importo lordo medio mensile</t>
  </si>
  <si>
    <t>Prestazioni previdenziali</t>
  </si>
  <si>
    <t>Fondo Pensioni Lavoratori dipendenti 
(comprese le gestioni a contabilità separata)</t>
  </si>
  <si>
    <t>Gestione Dipendenti Pubblici</t>
  </si>
  <si>
    <t>Gestioni Lavoratori Autonomi e Parasubordinati</t>
  </si>
  <si>
    <t>Prestazioni assistenziali</t>
  </si>
  <si>
    <t>Pensioni/Assegni sociali</t>
  </si>
  <si>
    <t>Prestazioni di invalidità civile</t>
  </si>
  <si>
    <t>Categoria</t>
  </si>
  <si>
    <t>Superstite</t>
  </si>
  <si>
    <t>Pensioni e Assegni sociali</t>
  </si>
  <si>
    <t>Prestazioni agli invalidi civili</t>
  </si>
  <si>
    <t>Coltivatori diretti Coloni e Mezzadri</t>
  </si>
  <si>
    <t>Artigiani</t>
  </si>
  <si>
    <t>Commercianti</t>
  </si>
  <si>
    <t>Gestione separata lavoratori parasubordinati</t>
  </si>
  <si>
    <t>Dirette</t>
  </si>
  <si>
    <t>Numero prestazioni</t>
  </si>
  <si>
    <t>Anno di decorrenza</t>
  </si>
  <si>
    <t xml:space="preserve">Età alla decorrenza </t>
  </si>
  <si>
    <t>Fondo pensioni lavoratori dipendenti (comprese le gestioni a contabilità separata e enti creditizi)</t>
  </si>
  <si>
    <t>Ante 1990</t>
  </si>
  <si>
    <t>Gestioni lavoratori autonomi</t>
  </si>
  <si>
    <t xml:space="preserve">(*) Non comprende gli assegni di cura erogati dalla Provincia Autonoma di Bolzano, le pensioni erogate dagli organi costituzionali dello Stato (Parlamento, Presidenza della Repubblica, ecc.),  gli assegni al nucleo familiare. Comprende tutti gli altri redditi pensionistici del pensionato, inclusi l'importo aggiuntivo e la quattordicesima,  le prestazioni di tipo complementare e integrativo, quelle assistenziali e le rendite di tipo indennitario. </t>
  </si>
  <si>
    <t xml:space="preserve">(**) Dati provvisori </t>
  </si>
  <si>
    <r>
      <t>Complessivo annuo</t>
    </r>
    <r>
      <rPr>
        <b/>
        <vertAlign val="superscript"/>
        <sz val="10"/>
        <rFont val="Titillium Web"/>
      </rPr>
      <t xml:space="preserve"> ***</t>
    </r>
  </si>
  <si>
    <t>(***) L’importo complessivo annuo è dato dal prodotto tra l’importo mensile della prestazione pagata al 31 dicembre e il numero di mensilità annue per cui è prevista l’erogazione della prestazione (13 per le pensioni e 12 per le indennità di accompagnamento).</t>
  </si>
  <si>
    <t>Medio mensile****</t>
  </si>
  <si>
    <t>(****) Calcolato dividendo l'importo complessivo annuo del reddito pensionistico per 12.</t>
  </si>
  <si>
    <t>Almeno una pensione IVS*****</t>
  </si>
  <si>
    <t>(*****) Invalidità, Vecchiaia, Superstiti.</t>
  </si>
  <si>
    <t xml:space="preserve">
</t>
  </si>
  <si>
    <t>Anzianità/Anticipata**</t>
  </si>
  <si>
    <t>Altri fondi*</t>
  </si>
  <si>
    <t>(*) FF.SS., Ex Ipost, Gestione Spettacolo e Sport, Volo, Dazieri, Clero, Gas, Esattoriali, Minatori, Casalinghe, Facoltative, Totalizzazione, Spedizionieri doganali, Pensioni in regime di Cumulo.</t>
  </si>
  <si>
    <t>Variazioni % 2023/2022</t>
  </si>
  <si>
    <t>Importo lordo medio mensile al 31.12.2023</t>
  </si>
  <si>
    <t>TOTALE</t>
  </si>
  <si>
    <t>Almeno una IVS + assistenziali</t>
  </si>
  <si>
    <t>Friuli Venezia Giulia</t>
  </si>
  <si>
    <t>Tabella 3.1 - Numero di pensionati e importo lordo del reddito pensionistico* (complessivo annuo e medio mensile) per sesso al 31.12.2023**</t>
  </si>
  <si>
    <t>Trentino-Alto Adige</t>
  </si>
  <si>
    <t>Emilia-Romagna</t>
  </si>
  <si>
    <t>Tabella 3.9 - Numero di prestazioni PREVIDENZIALI INPS e importo lordo medio mensile per gestione VIGENTI al 31.12.2023 (importi in euro)</t>
  </si>
  <si>
    <t>Tabella 3.10 - Numero di prestazioni PREVIDENZIALI INPS e importo lordo medio mensile per gestione e categoria VIGENTI al 31.12.2023 (importi in euro)</t>
  </si>
  <si>
    <t>Tabella 3.12 - Numero di prestazioni INPS* e importo lordo medio mensile per categoria LIQUIDATE nel 2023 (importi in euro)</t>
  </si>
  <si>
    <r>
      <t>Tabella 3.13 - Numero di prestazioni PREVIDENZIALI INPS e importo lordo medio mensile per gestione e genere LIQUIDATE nel 2023</t>
    </r>
    <r>
      <rPr>
        <sz val="10"/>
        <color theme="0"/>
        <rFont val="Titillium Web"/>
      </rPr>
      <t xml:space="preserve"> </t>
    </r>
    <r>
      <rPr>
        <b/>
        <sz val="10"/>
        <color theme="0"/>
        <rFont val="Titillium Web"/>
      </rPr>
      <t>(importi in euro)</t>
    </r>
  </si>
  <si>
    <t>Tabella 3.14 - Numero di prestazioni ASSISTENZIALI INPS per tipo di prestazione LIQUIDATE  e genere nel 2023</t>
  </si>
  <si>
    <t>Tabella 3.15a - Numero di pensioni di vecchiaia, anzianità/anticipate e prepensionamenti FONDO PENSIONI LAVORATORI DIPENDENTI (comprese le gestioni a contabilità separata e enti creditizi)* per anno di decorrenza, gestioni e sesso vigenti al 31.12.2023</t>
  </si>
  <si>
    <t>Tabella 3.15b - Numero di pensioni di vecchiaia, anzianità/anticipate delle GESTIONI LAVORATORI AUTONOMI* per anno di decorrenza, gestione e sesso vigenti al 31.12.2023</t>
  </si>
  <si>
    <t>*</t>
  </si>
  <si>
    <t>ante 1990</t>
  </si>
  <si>
    <t>Di cui pensionati INPS</t>
  </si>
  <si>
    <t>(**) Dati provvisori .</t>
  </si>
  <si>
    <t>(***)  Calcolato dividendo l'importo complessivo annuo del reddito pensionistico per 12.</t>
  </si>
  <si>
    <t>Tabella 3.2 - Numero di pensionati INPS e importo lordo medio mensile del reddito pensionistico* per area geografica e sesso al 31.12.2023** (importi in euro)</t>
  </si>
  <si>
    <r>
      <t>Importo lordo medio mensile***</t>
    </r>
    <r>
      <rPr>
        <b/>
        <vertAlign val="superscript"/>
        <sz val="10"/>
        <rFont val="Titillium Web"/>
      </rPr>
      <t xml:space="preserve"> </t>
    </r>
    <r>
      <rPr>
        <b/>
        <sz val="10"/>
        <rFont val="Titillium Web"/>
      </rPr>
      <t>del reddito pensionistico</t>
    </r>
  </si>
  <si>
    <t>Tabella 3.3 - Numero pensionati INPS e importo lordo medio mensile del reddito pensionistico* per classe di età e sesso al 31.12.2023** (importi in euro)</t>
  </si>
  <si>
    <r>
      <t xml:space="preserve">Importo lordo medio mensile*** </t>
    </r>
    <r>
      <rPr>
        <b/>
        <vertAlign val="superscript"/>
        <sz val="10"/>
        <rFont val="Titillium Web"/>
      </rPr>
      <t xml:space="preserve"> </t>
    </r>
    <r>
      <rPr>
        <b/>
        <sz val="10"/>
        <rFont val="Titillium Web"/>
      </rPr>
      <t>del reddito pensionistico</t>
    </r>
  </si>
  <si>
    <r>
      <t>Tabella 3.4 - Numero pensionati INPS e importo lordo complessivo annuo del reddito pensionistico*</t>
    </r>
    <r>
      <rPr>
        <b/>
        <vertAlign val="superscript"/>
        <sz val="10"/>
        <color theme="0"/>
        <rFont val="Titillium Web"/>
      </rPr>
      <t xml:space="preserve"> </t>
    </r>
    <r>
      <rPr>
        <b/>
        <sz val="10"/>
        <color theme="0"/>
        <rFont val="Titillium Web"/>
      </rPr>
      <t>per classe di importo e sesso al 31.12.2023** (importi complessivi in milioni di euro, medi in euro)</t>
    </r>
  </si>
  <si>
    <t>Classe di importo mensile***</t>
  </si>
  <si>
    <t>(***) Riferite all’importo del reddito pensionistico mensile dei pensionati, calcolato dividendo l’importo annuo per 12.</t>
  </si>
  <si>
    <t>Tabella 3.5 - Numero di pensionati INPS e importo medio mensile del reddito pensionistico* per tipo di pensionato (in base alla categoria di pensione) e sesso al 31.12.2023** (importi in euro)</t>
  </si>
  <si>
    <t>Tabella 3.6 - Reddito pensionistico*  lordo annuo dei pensionati INPS: valore dei decili e coefficiente del Gini per regione e area geografica - Anno 2023**</t>
  </si>
  <si>
    <t>(**) Dati provvisori.</t>
  </si>
  <si>
    <t>(*) FF.SS., Ex Ipost, Ex Enpals, Volo, Dazieri, Clero, Gas, Esattoriali, Minatori, Casalinghe, Facoltative, Totalizzazione; nel 2017 sono stati aggiunti Spedizionieri doganalie Pensioni in regime di Cumulo.</t>
  </si>
  <si>
    <r>
      <t>Tabella 3.7 - Numero di prestazioni INPS e importo lordo medio mensile per gestione VIGENTI al 31.12.2022 e al 31.12.2023</t>
    </r>
    <r>
      <rPr>
        <i/>
        <sz val="10"/>
        <color theme="0"/>
        <rFont val="Titillium Web"/>
      </rPr>
      <t xml:space="preserve"> </t>
    </r>
    <r>
      <rPr>
        <b/>
        <sz val="10"/>
        <color theme="0"/>
        <rFont val="Titillium Web"/>
      </rPr>
      <t>(importi in euro)</t>
    </r>
  </si>
  <si>
    <t>Tabella 3.8 - Numero di prestazioni INPS e importo lordo medio mensile per categoria VIGENTI al 31.12.2023 (importi in euro)</t>
  </si>
  <si>
    <t>Anzianità/Anticipata*</t>
  </si>
  <si>
    <t>(*) Compresi i prepensionamenti.</t>
  </si>
  <si>
    <r>
      <t>Tabella 3.16 - Numero pensionati INPS</t>
    </r>
    <r>
      <rPr>
        <b/>
        <vertAlign val="superscript"/>
        <sz val="10"/>
        <color theme="0"/>
        <rFont val="Titillium Web"/>
      </rPr>
      <t xml:space="preserve"> </t>
    </r>
    <r>
      <rPr>
        <b/>
        <sz val="10"/>
        <color theme="0"/>
        <rFont val="Titillium Web"/>
      </rPr>
      <t>beneficiari di assegno al nucleo familiare e importo medio mensile per categoria, area geografica e sesso al 31.12.2023</t>
    </r>
  </si>
  <si>
    <t>INDICE</t>
  </si>
  <si>
    <t>LE PRESTAZIONI PENSIONISTICHE</t>
  </si>
  <si>
    <t>3.1</t>
  </si>
  <si>
    <t>3.2</t>
  </si>
  <si>
    <t>3.3</t>
  </si>
  <si>
    <t>3.4</t>
  </si>
  <si>
    <t>3.5</t>
  </si>
  <si>
    <t>3.6</t>
  </si>
  <si>
    <t>3.7</t>
  </si>
  <si>
    <t>3.8</t>
  </si>
  <si>
    <t>3.9</t>
  </si>
  <si>
    <t>3.10</t>
  </si>
  <si>
    <t>3.11</t>
  </si>
  <si>
    <t>3.12</t>
  </si>
  <si>
    <t>3.13</t>
  </si>
  <si>
    <t>3.14</t>
  </si>
  <si>
    <t>3.16</t>
  </si>
  <si>
    <t>manca fonte</t>
  </si>
  <si>
    <t>Numero di pensionati e importo lordo del reddito pensionistico (complessivo annuo e medio mensile) per sesso al 31.12.2023</t>
  </si>
  <si>
    <t>Numero di pensionati INPS e importo lordo medio mensile del reddito pensionistico per area geografica e sesso al 31.12.2023 (importi in euro)</t>
  </si>
  <si>
    <t>Numero pensionati INPS e importo lordo medio mensile del reddito pensionistico per classe di età e sesso al 31.12.2023 (importi in euro)</t>
  </si>
  <si>
    <t>Numero pensionati INPS e importo lordo complessivo annuo del reddito pensionistico per classe di importo e sesso al 31.12.2023 (importi complessivi in milioni di euro, medi in euro)</t>
  </si>
  <si>
    <t>Numero di pensionati INPS e importo medio mensile del reddito pensionistico per tipo di pensionato (in base alla categoria di pensione) e sesso al 31.12.2023 (importi in euro)</t>
  </si>
  <si>
    <t>Reddito pensionistico lordo annuo dei pensionati INPS: valore dei decili e coefficiente del Gini per regione e area geografica - Anno 2023</t>
  </si>
  <si>
    <t>Numero di prestazioni INPS e importo lordo medio mensile per gestione VIGENTI al 31.12.2022 e al 31.12.2023 (importi in euro)</t>
  </si>
  <si>
    <t>Numero di prestazioni INPS e importo lordo medio mensile per categoria VIGENTI al 31.12.2023 (importi in euro)</t>
  </si>
  <si>
    <t>Numero di prestazioni PREVIDENZIALI INPS e importo lordo medio mensile per gestione VIGENTI al 31.12.2023 (importi in euro)</t>
  </si>
  <si>
    <t>Numero di prestazioni PREVIDENZIALI INPS e importo lordo medio mensile per gestione e categoria VIGENTI al 31.12.2023 (importi in euro)</t>
  </si>
  <si>
    <t>Numero di prestazioni ASSISTENZIALI INPS per tipo di prestazione  VIGENTI al 31.12.2023</t>
  </si>
  <si>
    <t>Numero di prestazioni INPS e importo lordo medio mensile per categoria LIQUIDATE nel 2023 (importi in euro)</t>
  </si>
  <si>
    <t>Numero di prestazioni PREVIDENZIALI INPS e importo lordo medio mensile per gestione e genere LIQUIDATE nel 2023 (importi in euro)</t>
  </si>
  <si>
    <t>Numero di prestazioni ASSISTENZIALI INPS per tipo di prestazione LIQUIDATE  e genere nel 2023</t>
  </si>
  <si>
    <t>3.15a</t>
  </si>
  <si>
    <t>3.15b</t>
  </si>
  <si>
    <t>Numero pensionati INPS beneficiari di assegno al nucleo familiare e importo medio mensile per categoria, area geografica e sesso al 31.12.2023</t>
  </si>
  <si>
    <t>Numero di pensioni di vecchiaia, anzianità/anticipate e prepensionamenti FONDO PENSIONI LAVORATORI DIPENDENTI per anno di decorrenza, gestioni e sesso vigenti al 31.12.2023</t>
  </si>
  <si>
    <t>Tabella 3.11 - Numero di prestazioni ASSISTENZIALI INPS per tipo di prestazione VIGENTI al 31.12.2023</t>
  </si>
  <si>
    <t>(*) Sono compresi il  Fondo Trasporti, il Fondo Elettrici, il Fondo Telefonici, l'ex INPDAI e gli enti creditizi.
Nota: nelle pensioni sono comprese le pensioni supplementari, gli assegni di invalidità trasformati al raggiungimento dell'età di vecchiaia e le pensioni erogate ai salvaguardati.</t>
  </si>
  <si>
    <t>(*) Sono state considerate le gestioni dei CDCM, degli artigiani e dei commercianti.
Nota: nelle pensioni sono comprese le pensioni supplementari, gli assegni di invalidità trasformati al raggiungimento dell'età di vecchiaia e le pensioni erogate ai salvaguardati.</t>
  </si>
  <si>
    <t>Numero di pensioni di vecchiaia, anzianità/anticipate delle GESTIONI LAVORATORI AUTONOMI per anno di decorrenza, gestione e sesso vigenti al 31.12.2023</t>
  </si>
  <si>
    <t xml:space="preserve">           -Cassa Pensioni Insegnanti</t>
  </si>
  <si>
    <t xml:space="preserve">           -Cassa Pensioni Sanitari </t>
  </si>
  <si>
    <t xml:space="preserve">          - Cassa Pensioni Ufficiali Giudiziari </t>
  </si>
  <si>
    <t xml:space="preserve">          - Cassa Trattamenti Pensionistici Statali</t>
  </si>
  <si>
    <t>-Pensione ciechi assoluti</t>
  </si>
  <si>
    <t>-Pensione ciechi parziali</t>
  </si>
  <si>
    <t>-Indennità ventesimisti</t>
  </si>
  <si>
    <t>-Indennità di accompagnamento ai ciechi</t>
  </si>
  <si>
    <t>-Pensione ai sordomuti</t>
  </si>
  <si>
    <t>-Indennità comunicazione</t>
  </si>
  <si>
    <t>-Pensione inabilità</t>
  </si>
  <si>
    <t>-Indennità di accompagnamento agli invalidi totali</t>
  </si>
  <si>
    <t>-Assegno di assistenza</t>
  </si>
  <si>
    <t>-Indennità di frequenza minori</t>
  </si>
  <si>
    <t>-Indennità di accompagnamento agli invalidi parziali</t>
  </si>
  <si>
    <t xml:space="preserve">di cui: -Cassa Pensioni Dipendenti Enti Locali </t>
  </si>
  <si>
    <t xml:space="preserve">           -Cassa Pensioni Ufficiali Giudiziari </t>
  </si>
  <si>
    <t xml:space="preserve">           -Cassa Trattamenti Pensionistici Statali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</si>
</sst>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0_-;\-* #,##0_-;_-* &quot;-&quot;??_-;_-@_-"/>
    <numFmt numFmtId="165" formatCode="0.0%"/>
    <numFmt numFmtId="166" formatCode="#,##0.00_ ;\-#,##0.00\ "/>
    <numFmt numFmtId="167" formatCode="#,##0.0"/>
    <numFmt numFmtId="168" formatCode="0.0"/>
    <numFmt numFmtId="169" formatCode="_-* #,##0.0_-;\-* #,##0.0_-;_-* &quot;-&quot;??_-;_-@_-"/>
  </numFmts>
  <fonts count="29" x14ac:knownFonts="1">
    <font>
      <sz val="11"/>
      <color theme="1"/>
      <name val="Calibri"/>
      <family val="2"/>
      <scheme val="minor"/>
    </font>
    <font>
      <sz val="11"/>
      <color theme="1"/>
      <name val="Calibri"/>
      <family val="2"/>
      <scheme val="minor"/>
    </font>
    <font>
      <sz val="10"/>
      <name val="Arial"/>
      <family val="2"/>
    </font>
    <font>
      <sz val="10"/>
      <color theme="1"/>
      <name val="Calibri"/>
      <family val="2"/>
      <scheme val="minor"/>
    </font>
    <font>
      <sz val="10"/>
      <name val="MS Sans Serif"/>
      <family val="2"/>
    </font>
    <font>
      <sz val="9"/>
      <color rgb="FF000000"/>
      <name val="Arial"/>
      <family val="2"/>
    </font>
    <font>
      <b/>
      <sz val="11"/>
      <color theme="1"/>
      <name val="Calibri"/>
      <family val="2"/>
      <scheme val="minor"/>
    </font>
    <font>
      <b/>
      <sz val="10"/>
      <name val="Titillium Web"/>
    </font>
    <font>
      <b/>
      <vertAlign val="superscript"/>
      <sz val="10"/>
      <name val="Titillium Web"/>
    </font>
    <font>
      <sz val="11"/>
      <color theme="1"/>
      <name val="Titillium Web"/>
    </font>
    <font>
      <i/>
      <sz val="10"/>
      <name val="Titillium Web"/>
    </font>
    <font>
      <sz val="10"/>
      <name val="Titillium Web"/>
    </font>
    <font>
      <b/>
      <i/>
      <sz val="10"/>
      <name val="Titillium Web"/>
    </font>
    <font>
      <sz val="10"/>
      <color theme="1"/>
      <name val="Titillium Web"/>
    </font>
    <font>
      <b/>
      <sz val="10"/>
      <color theme="0"/>
      <name val="Titillium Web"/>
    </font>
    <font>
      <b/>
      <vertAlign val="superscript"/>
      <sz val="10"/>
      <color theme="0"/>
      <name val="Titillium Web"/>
    </font>
    <font>
      <b/>
      <i/>
      <sz val="8"/>
      <name val="Titillium Web"/>
    </font>
    <font>
      <i/>
      <sz val="8"/>
      <color theme="1"/>
      <name val="Titillium Web"/>
    </font>
    <font>
      <i/>
      <sz val="8"/>
      <name val="Titillium Web"/>
    </font>
    <font>
      <sz val="10"/>
      <color theme="0"/>
      <name val="Titillium Web"/>
    </font>
    <font>
      <i/>
      <sz val="10"/>
      <color theme="0"/>
      <name val="Titillium Web"/>
    </font>
    <font>
      <b/>
      <sz val="10"/>
      <color theme="1"/>
      <name val="Titillium Web"/>
    </font>
    <font>
      <sz val="8"/>
      <name val="Titillium Web"/>
    </font>
    <font>
      <sz val="8"/>
      <color theme="1"/>
      <name val="Titillium Web"/>
    </font>
    <font>
      <u/>
      <sz val="11"/>
      <color theme="10"/>
      <name val="Calibri"/>
      <family val="2"/>
      <scheme val="minor"/>
    </font>
    <font>
      <b/>
      <sz val="11"/>
      <color rgb="FF002461"/>
      <name val="Titillium Web"/>
    </font>
    <font>
      <sz val="11"/>
      <color rgb="FF002461"/>
      <name val="Titillium Web"/>
    </font>
    <font>
      <u/>
      <sz val="11"/>
      <color rgb="FF002461"/>
      <name val="Titillium Web"/>
    </font>
    <font>
      <sz val="8"/>
      <name val="Calibri"/>
      <family val="2"/>
      <scheme val="minor"/>
    </font>
  </fonts>
  <fills count="5">
    <fill>
      <patternFill patternType="none"/>
    </fill>
    <fill>
      <patternFill patternType="gray125"/>
    </fill>
    <fill>
      <patternFill patternType="solid">
        <fgColor rgb="FFF2F6FC"/>
        <bgColor indexed="64"/>
      </patternFill>
    </fill>
    <fill>
      <patternFill patternType="solid">
        <fgColor theme="0"/>
        <bgColor indexed="64"/>
      </patternFill>
    </fill>
    <fill>
      <patternFill patternType="solid">
        <fgColor rgb="FF002461"/>
        <bgColor indexed="64"/>
      </patternFill>
    </fill>
  </fills>
  <borders count="6">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43" fontId="1" fillId="0" borderId="0" applyFont="0" applyFill="0" applyBorder="0" applyAlignment="0" applyProtection="0"/>
    <xf numFmtId="9"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4" fillId="0" borderId="0"/>
    <xf numFmtId="0" fontId="24" fillId="0" borderId="0" applyNumberFormat="0" applyFill="0" applyBorder="0" applyAlignment="0" applyProtection="0"/>
  </cellStyleXfs>
  <cellXfs count="162">
    <xf numFmtId="0" fontId="0" fillId="0" borderId="0" xfId="0"/>
    <xf numFmtId="43" fontId="0" fillId="0" borderId="0" xfId="1" applyFont="1"/>
    <xf numFmtId="0" fontId="3" fillId="0" borderId="0" xfId="0" applyFont="1"/>
    <xf numFmtId="3" fontId="5" fillId="0" borderId="0" xfId="0" applyNumberFormat="1" applyFont="1" applyAlignment="1">
      <alignment vertical="top" wrapText="1"/>
    </xf>
    <xf numFmtId="43" fontId="5" fillId="0" borderId="0" xfId="1" applyFont="1" applyAlignment="1">
      <alignment vertical="top" wrapText="1"/>
    </xf>
    <xf numFmtId="164" fontId="5" fillId="0" borderId="0" xfId="1" applyNumberFormat="1" applyFont="1" applyAlignment="1">
      <alignment vertical="top" wrapText="1"/>
    </xf>
    <xf numFmtId="0" fontId="9" fillId="0" borderId="0" xfId="0" applyFont="1"/>
    <xf numFmtId="0" fontId="13" fillId="0" borderId="0" xfId="0" applyFont="1" applyAlignment="1">
      <alignment wrapText="1"/>
    </xf>
    <xf numFmtId="164" fontId="13" fillId="0" borderId="0" xfId="0" applyNumberFormat="1" applyFont="1" applyAlignment="1">
      <alignment wrapText="1"/>
    </xf>
    <xf numFmtId="43" fontId="9" fillId="0" borderId="0" xfId="1" applyFont="1"/>
    <xf numFmtId="12" fontId="9" fillId="0" borderId="0" xfId="1" applyNumberFormat="1" applyFont="1"/>
    <xf numFmtId="164" fontId="16" fillId="0" borderId="0" xfId="3" applyNumberFormat="1" applyFont="1" applyFill="1" applyBorder="1" applyAlignment="1">
      <alignment horizontal="right" vertical="top" wrapText="1"/>
    </xf>
    <xf numFmtId="43" fontId="16" fillId="0" borderId="0" xfId="1" applyFont="1" applyFill="1" applyBorder="1" applyAlignment="1">
      <alignment horizontal="right" vertical="top" wrapText="1"/>
    </xf>
    <xf numFmtId="0" fontId="11" fillId="0" borderId="2" xfId="0" applyFont="1" applyFill="1" applyBorder="1" applyAlignment="1">
      <alignment horizontal="left" vertical="top" wrapText="1"/>
    </xf>
    <xf numFmtId="164" fontId="11" fillId="0" borderId="2" xfId="3" applyNumberFormat="1" applyFont="1" applyFill="1" applyBorder="1" applyAlignment="1">
      <alignment horizontal="right" vertical="top"/>
    </xf>
    <xf numFmtId="165" fontId="11" fillId="0" borderId="2" xfId="2" applyNumberFormat="1" applyFont="1" applyFill="1" applyBorder="1" applyAlignment="1">
      <alignment horizontal="right" vertical="top"/>
    </xf>
    <xf numFmtId="43" fontId="11" fillId="0" borderId="2" xfId="1" applyFont="1" applyFill="1" applyBorder="1" applyAlignment="1">
      <alignment horizontal="right" vertical="top"/>
    </xf>
    <xf numFmtId="0" fontId="7" fillId="0" borderId="2" xfId="0" applyFont="1" applyFill="1" applyBorder="1" applyAlignment="1">
      <alignment horizontal="left" vertical="top" wrapText="1"/>
    </xf>
    <xf numFmtId="164" fontId="7" fillId="0" borderId="2" xfId="3" applyNumberFormat="1" applyFont="1" applyFill="1" applyBorder="1" applyAlignment="1">
      <alignment horizontal="right" vertical="top"/>
    </xf>
    <xf numFmtId="43" fontId="7" fillId="0" borderId="2" xfId="1" applyFont="1" applyFill="1" applyBorder="1" applyAlignment="1">
      <alignment horizontal="right" vertical="top"/>
    </xf>
    <xf numFmtId="0" fontId="11" fillId="0" borderId="2" xfId="0" applyFont="1" applyFill="1" applyBorder="1" applyAlignment="1">
      <alignment horizontal="left" vertical="center" wrapText="1"/>
    </xf>
    <xf numFmtId="164" fontId="11" fillId="0" borderId="2" xfId="3" applyNumberFormat="1" applyFont="1" applyFill="1" applyBorder="1" applyAlignment="1">
      <alignment horizontal="right" vertical="center"/>
    </xf>
    <xf numFmtId="165" fontId="11" fillId="0" borderId="2" xfId="2" applyNumberFormat="1" applyFont="1" applyFill="1" applyBorder="1" applyAlignment="1">
      <alignment horizontal="right" vertical="center"/>
    </xf>
    <xf numFmtId="43" fontId="11" fillId="0" borderId="2" xfId="1" applyFont="1" applyFill="1" applyBorder="1" applyAlignment="1">
      <alignment horizontal="right" vertical="center"/>
    </xf>
    <xf numFmtId="166" fontId="13" fillId="0" borderId="2" xfId="1" applyNumberFormat="1" applyFont="1" applyBorder="1" applyAlignment="1">
      <alignment horizontal="center"/>
    </xf>
    <xf numFmtId="0" fontId="11" fillId="0" borderId="2" xfId="0" applyFont="1" applyFill="1" applyBorder="1" applyAlignment="1">
      <alignment horizontal="left" vertical="center"/>
    </xf>
    <xf numFmtId="0" fontId="7" fillId="0" borderId="2" xfId="0" applyFont="1" applyFill="1" applyBorder="1" applyAlignment="1">
      <alignment horizontal="left" vertical="center" wrapText="1"/>
    </xf>
    <xf numFmtId="164" fontId="7" fillId="0" borderId="2" xfId="3" applyNumberFormat="1" applyFont="1" applyFill="1" applyBorder="1" applyAlignment="1">
      <alignment horizontal="right" vertical="center"/>
    </xf>
    <xf numFmtId="43" fontId="7" fillId="0" borderId="2" xfId="1" applyFont="1" applyFill="1" applyBorder="1" applyAlignment="1">
      <alignment horizontal="right" vertical="center"/>
    </xf>
    <xf numFmtId="165" fontId="11" fillId="0" borderId="2" xfId="2" applyNumberFormat="1" applyFont="1" applyFill="1" applyBorder="1" applyAlignment="1">
      <alignment horizontal="right" vertical="center" wrapText="1"/>
    </xf>
    <xf numFmtId="164" fontId="18" fillId="0" borderId="0" xfId="3" applyNumberFormat="1" applyFont="1" applyFill="1" applyBorder="1" applyAlignment="1">
      <alignment horizontal="right" vertical="top" wrapText="1"/>
    </xf>
    <xf numFmtId="43" fontId="18" fillId="0" borderId="0" xfId="1" applyFont="1" applyFill="1" applyBorder="1" applyAlignment="1">
      <alignment horizontal="right" vertical="top" wrapText="1"/>
    </xf>
    <xf numFmtId="0" fontId="11" fillId="0" borderId="2" xfId="0" applyFont="1" applyFill="1" applyBorder="1" applyAlignment="1">
      <alignment horizontal="left" wrapText="1"/>
    </xf>
    <xf numFmtId="3" fontId="11" fillId="0" borderId="2" xfId="0" applyNumberFormat="1" applyFont="1" applyFill="1" applyBorder="1" applyAlignment="1">
      <alignment horizontal="right" vertical="top" wrapText="1"/>
    </xf>
    <xf numFmtId="43" fontId="11" fillId="0" borderId="2" xfId="1" applyFont="1" applyFill="1" applyBorder="1" applyAlignment="1">
      <alignment horizontal="right" vertical="top" wrapText="1"/>
    </xf>
    <xf numFmtId="0" fontId="7" fillId="0" borderId="2" xfId="0" applyFont="1" applyFill="1" applyBorder="1" applyAlignment="1">
      <alignment horizontal="left" wrapText="1"/>
    </xf>
    <xf numFmtId="3" fontId="7" fillId="0" borderId="2" xfId="0" applyNumberFormat="1" applyFont="1" applyFill="1" applyBorder="1" applyAlignment="1">
      <alignment horizontal="right" wrapText="1"/>
    </xf>
    <xf numFmtId="43" fontId="7" fillId="0" borderId="2" xfId="1" applyFont="1" applyFill="1" applyBorder="1" applyAlignment="1">
      <alignment horizontal="right" wrapText="1"/>
    </xf>
    <xf numFmtId="0" fontId="11" fillId="0" borderId="2" xfId="0" applyFont="1" applyBorder="1" applyAlignment="1">
      <alignment vertical="center" wrapText="1"/>
    </xf>
    <xf numFmtId="167" fontId="11" fillId="0" borderId="2" xfId="0" applyNumberFormat="1" applyFont="1" applyBorder="1" applyAlignment="1">
      <alignment horizontal="right" vertical="center" wrapText="1"/>
    </xf>
    <xf numFmtId="0" fontId="11" fillId="0" borderId="2" xfId="0" applyFont="1" applyBorder="1" applyAlignment="1">
      <alignment horizontal="left" vertical="center" wrapText="1"/>
    </xf>
    <xf numFmtId="0" fontId="7" fillId="0" borderId="2" xfId="0" applyFont="1" applyBorder="1" applyAlignment="1">
      <alignment vertical="center" wrapText="1"/>
    </xf>
    <xf numFmtId="167" fontId="7" fillId="0" borderId="2" xfId="0" applyNumberFormat="1" applyFont="1" applyBorder="1" applyAlignment="1">
      <alignment horizontal="right" vertical="center" wrapText="1"/>
    </xf>
    <xf numFmtId="164" fontId="7" fillId="0" borderId="2" xfId="1" applyNumberFormat="1" applyFont="1" applyFill="1" applyBorder="1" applyAlignment="1">
      <alignment horizontal="right" vertical="center" wrapText="1"/>
    </xf>
    <xf numFmtId="164" fontId="11" fillId="0" borderId="2" xfId="1" applyNumberFormat="1" applyFont="1" applyFill="1" applyBorder="1" applyAlignment="1">
      <alignment horizontal="right" vertical="center" wrapText="1"/>
    </xf>
    <xf numFmtId="168" fontId="11" fillId="0" borderId="2" xfId="0" applyNumberFormat="1" applyFont="1" applyFill="1" applyBorder="1" applyAlignment="1">
      <alignment horizontal="right" vertical="center" wrapText="1"/>
    </xf>
    <xf numFmtId="0" fontId="11" fillId="0" borderId="2" xfId="0" applyFont="1" applyFill="1" applyBorder="1" applyAlignment="1">
      <alignment horizontal="left"/>
    </xf>
    <xf numFmtId="0" fontId="11" fillId="0" borderId="2" xfId="0" applyFont="1" applyFill="1" applyBorder="1" applyAlignment="1">
      <alignment vertical="center" wrapText="1"/>
    </xf>
    <xf numFmtId="0" fontId="10" fillId="2" borderId="2" xfId="0" applyFont="1" applyFill="1" applyBorder="1" applyAlignment="1">
      <alignment horizontal="center" vertical="top" wrapText="1"/>
    </xf>
    <xf numFmtId="164" fontId="11" fillId="0" borderId="2" xfId="3" applyNumberFormat="1" applyFont="1" applyFill="1" applyBorder="1" applyAlignment="1">
      <alignment horizontal="right" vertical="top" wrapText="1"/>
    </xf>
    <xf numFmtId="9" fontId="11" fillId="0" borderId="2" xfId="2" applyFont="1" applyFill="1" applyBorder="1" applyAlignment="1">
      <alignment horizontal="right" vertical="top" wrapText="1"/>
    </xf>
    <xf numFmtId="0" fontId="11" fillId="0" borderId="2" xfId="0" applyFont="1" applyFill="1" applyBorder="1" applyAlignment="1">
      <alignment horizontal="left" vertical="top"/>
    </xf>
    <xf numFmtId="0" fontId="7" fillId="0" borderId="2" xfId="0" applyFont="1" applyFill="1" applyBorder="1" applyAlignment="1">
      <alignment horizontal="left" vertical="top"/>
    </xf>
    <xf numFmtId="164" fontId="7" fillId="0" borderId="2" xfId="3" applyNumberFormat="1" applyFont="1" applyFill="1" applyBorder="1" applyAlignment="1">
      <alignment horizontal="right" vertical="top" wrapText="1"/>
    </xf>
    <xf numFmtId="43" fontId="7" fillId="0" borderId="2" xfId="1" applyFont="1" applyFill="1" applyBorder="1" applyAlignment="1">
      <alignment horizontal="right" vertical="top" wrapText="1"/>
    </xf>
    <xf numFmtId="0" fontId="7" fillId="0" borderId="2" xfId="0" applyFont="1" applyBorder="1" applyAlignment="1">
      <alignment horizontal="left" vertical="center"/>
    </xf>
    <xf numFmtId="164" fontId="7" fillId="0" borderId="2" xfId="1" applyNumberFormat="1" applyFont="1" applyFill="1" applyBorder="1" applyAlignment="1">
      <alignment horizontal="center" vertical="center" wrapText="1"/>
    </xf>
    <xf numFmtId="165" fontId="7" fillId="0" borderId="2" xfId="2" applyNumberFormat="1" applyFont="1" applyFill="1" applyBorder="1" applyAlignment="1">
      <alignment horizontal="center" vertical="center" wrapText="1"/>
    </xf>
    <xf numFmtId="43" fontId="7" fillId="0" borderId="2" xfId="1" applyFont="1" applyFill="1" applyBorder="1" applyAlignment="1">
      <alignment horizontal="center" vertical="center" wrapText="1"/>
    </xf>
    <xf numFmtId="165" fontId="11" fillId="0" borderId="2" xfId="2" applyNumberFormat="1" applyFont="1" applyFill="1" applyBorder="1" applyAlignment="1">
      <alignment horizontal="center" vertical="center" wrapText="1"/>
    </xf>
    <xf numFmtId="43" fontId="11" fillId="0" borderId="2" xfId="1" applyFont="1" applyFill="1" applyBorder="1" applyAlignment="1">
      <alignment horizontal="right" vertical="center" wrapText="1"/>
    </xf>
    <xf numFmtId="43" fontId="7" fillId="0" borderId="2" xfId="1" applyFont="1" applyFill="1" applyBorder="1" applyAlignment="1">
      <alignment horizontal="right" vertical="center" wrapText="1"/>
    </xf>
    <xf numFmtId="0" fontId="6" fillId="0" borderId="0" xfId="0" applyFont="1"/>
    <xf numFmtId="165" fontId="7" fillId="0" borderId="2" xfId="2" applyNumberFormat="1" applyFont="1" applyFill="1" applyBorder="1" applyAlignment="1">
      <alignment horizontal="right" vertical="center" wrapText="1"/>
    </xf>
    <xf numFmtId="164" fontId="10" fillId="0" borderId="2" xfId="1" applyNumberFormat="1" applyFont="1" applyFill="1" applyBorder="1" applyAlignment="1">
      <alignment horizontal="right" vertical="center" wrapText="1"/>
    </xf>
    <xf numFmtId="165" fontId="10" fillId="0" borderId="2" xfId="2" applyNumberFormat="1" applyFont="1" applyFill="1" applyBorder="1" applyAlignment="1">
      <alignment horizontal="right" vertical="center" wrapText="1"/>
    </xf>
    <xf numFmtId="43" fontId="10" fillId="0" borderId="2" xfId="1" applyFont="1" applyFill="1" applyBorder="1" applyAlignment="1">
      <alignment horizontal="right" vertical="center" wrapText="1"/>
    </xf>
    <xf numFmtId="0" fontId="7" fillId="0" borderId="2" xfId="0" applyFont="1" applyBorder="1"/>
    <xf numFmtId="0" fontId="11" fillId="0" borderId="2" xfId="0" applyFont="1" applyBorder="1" applyAlignment="1">
      <alignment horizontal="center" vertical="center" wrapText="1"/>
    </xf>
    <xf numFmtId="169" fontId="11" fillId="0" borderId="2" xfId="1" applyNumberFormat="1" applyFont="1" applyFill="1" applyBorder="1" applyAlignment="1">
      <alignment horizontal="right" vertical="center" wrapText="1"/>
    </xf>
    <xf numFmtId="164" fontId="7" fillId="0" borderId="2" xfId="1" applyNumberFormat="1" applyFont="1" applyFill="1" applyBorder="1" applyAlignment="1">
      <alignment horizontal="right" wrapText="1"/>
    </xf>
    <xf numFmtId="168" fontId="7" fillId="0" borderId="2" xfId="1" applyNumberFormat="1" applyFont="1" applyFill="1" applyBorder="1" applyAlignment="1">
      <alignment horizontal="right" wrapText="1"/>
    </xf>
    <xf numFmtId="0" fontId="7" fillId="2" borderId="2"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2" xfId="0" applyFont="1" applyFill="1" applyBorder="1" applyAlignment="1">
      <alignment horizontal="center" vertical="top" wrapText="1"/>
    </xf>
    <xf numFmtId="9" fontId="7" fillId="0" borderId="2" xfId="2" applyFont="1" applyFill="1" applyBorder="1" applyAlignment="1">
      <alignment horizontal="right" vertical="top" wrapText="1"/>
    </xf>
    <xf numFmtId="0" fontId="7" fillId="0" borderId="0" xfId="0" applyFont="1"/>
    <xf numFmtId="0" fontId="7" fillId="2" borderId="2" xfId="0" applyFont="1" applyFill="1" applyBorder="1" applyAlignment="1">
      <alignment horizontal="center" vertical="center" wrapText="1"/>
    </xf>
    <xf numFmtId="0" fontId="7" fillId="2" borderId="2" xfId="0" applyFont="1" applyFill="1" applyBorder="1" applyAlignment="1">
      <alignment horizontal="center" vertical="top" wrapText="1"/>
    </xf>
    <xf numFmtId="0" fontId="9" fillId="0" borderId="0" xfId="0" applyFont="1" applyFill="1"/>
    <xf numFmtId="0" fontId="18" fillId="0" borderId="0" xfId="0" applyFont="1" applyFill="1" applyBorder="1" applyAlignment="1">
      <alignment horizontal="left" vertical="top"/>
    </xf>
    <xf numFmtId="0" fontId="0" fillId="0" borderId="0" xfId="0" applyFill="1"/>
    <xf numFmtId="0" fontId="6" fillId="0" borderId="0" xfId="0" applyFont="1" applyFill="1"/>
    <xf numFmtId="0" fontId="11" fillId="0" borderId="2" xfId="0" applyFont="1" applyFill="1" applyBorder="1" applyAlignment="1">
      <alignment horizontal="center" vertical="center" wrapText="1"/>
    </xf>
    <xf numFmtId="0" fontId="10" fillId="0" borderId="2" xfId="0" applyFont="1" applyFill="1" applyBorder="1" applyAlignment="1">
      <alignment vertical="center" wrapText="1"/>
    </xf>
    <xf numFmtId="0" fontId="7" fillId="0" borderId="2" xfId="0" applyFont="1" applyFill="1" applyBorder="1" applyAlignment="1">
      <alignment horizontal="left" vertical="center"/>
    </xf>
    <xf numFmtId="0" fontId="0" fillId="0" borderId="0" xfId="0" applyFill="1" applyAlignment="1">
      <alignment vertical="center"/>
    </xf>
    <xf numFmtId="0" fontId="13" fillId="0" borderId="0" xfId="0" applyFont="1" applyFill="1"/>
    <xf numFmtId="0" fontId="7" fillId="0" borderId="2" xfId="0" applyFont="1" applyFill="1" applyBorder="1" applyAlignment="1">
      <alignment vertical="center" wrapText="1"/>
    </xf>
    <xf numFmtId="0" fontId="7" fillId="0" borderId="2" xfId="0" applyFont="1" applyFill="1" applyBorder="1"/>
    <xf numFmtId="167" fontId="11" fillId="0" borderId="2" xfId="0" applyNumberFormat="1" applyFont="1" applyFill="1" applyBorder="1" applyAlignment="1">
      <alignment horizontal="right" vertical="center" wrapText="1"/>
    </xf>
    <xf numFmtId="3" fontId="5" fillId="0" borderId="0" xfId="0" applyNumberFormat="1" applyFont="1" applyFill="1" applyAlignment="1">
      <alignment vertical="top" wrapText="1"/>
    </xf>
    <xf numFmtId="164" fontId="5" fillId="0" borderId="0" xfId="1" applyNumberFormat="1" applyFont="1" applyFill="1" applyAlignment="1">
      <alignment vertical="top" wrapText="1"/>
    </xf>
    <xf numFmtId="43" fontId="5" fillId="0" borderId="0" xfId="1" applyFont="1" applyFill="1" applyAlignment="1">
      <alignment vertical="top" wrapText="1"/>
    </xf>
    <xf numFmtId="0" fontId="0" fillId="0" borderId="0" xfId="0" applyFill="1" applyAlignment="1"/>
    <xf numFmtId="4" fontId="5" fillId="0" borderId="0" xfId="0" applyNumberFormat="1" applyFont="1" applyFill="1" applyAlignment="1">
      <alignment vertical="top" wrapText="1"/>
    </xf>
    <xf numFmtId="0" fontId="17" fillId="0" borderId="0" xfId="0" applyFont="1" applyFill="1"/>
    <xf numFmtId="166" fontId="13" fillId="0" borderId="2" xfId="1" applyNumberFormat="1" applyFont="1" applyFill="1" applyBorder="1" applyAlignment="1">
      <alignment horizontal="center"/>
    </xf>
    <xf numFmtId="166" fontId="21" fillId="0" borderId="2" xfId="1" applyNumberFormat="1" applyFont="1" applyFill="1" applyBorder="1" applyAlignment="1">
      <alignment horizontal="center"/>
    </xf>
    <xf numFmtId="0" fontId="5" fillId="0" borderId="0" xfId="0" applyFont="1" applyFill="1" applyAlignment="1">
      <alignment vertical="top" wrapText="1"/>
    </xf>
    <xf numFmtId="43" fontId="0" fillId="0" borderId="0" xfId="1" applyFont="1" applyFill="1"/>
    <xf numFmtId="0" fontId="0" fillId="0" borderId="0" xfId="0" applyFill="1" applyAlignment="1">
      <alignment wrapText="1"/>
    </xf>
    <xf numFmtId="0" fontId="25" fillId="3" borderId="0" xfId="0" applyFont="1" applyFill="1"/>
    <xf numFmtId="0" fontId="9" fillId="3" borderId="0" xfId="0" applyFont="1" applyFill="1"/>
    <xf numFmtId="0" fontId="26" fillId="3" borderId="0" xfId="0" applyFont="1" applyFill="1"/>
    <xf numFmtId="0" fontId="27" fillId="3" borderId="0" xfId="8" applyFont="1" applyFill="1"/>
    <xf numFmtId="0" fontId="18" fillId="3" borderId="0" xfId="0" applyFont="1" applyFill="1" applyBorder="1" applyAlignment="1">
      <alignment horizontal="left" vertical="top"/>
    </xf>
    <xf numFmtId="164" fontId="16" fillId="3" borderId="0" xfId="3" applyNumberFormat="1" applyFont="1" applyFill="1" applyBorder="1" applyAlignment="1">
      <alignment horizontal="right" vertical="top" wrapText="1"/>
    </xf>
    <xf numFmtId="43" fontId="16" fillId="3" borderId="0" xfId="1" applyFont="1" applyFill="1" applyBorder="1" applyAlignment="1">
      <alignment horizontal="right" vertical="top" wrapText="1"/>
    </xf>
    <xf numFmtId="164" fontId="22" fillId="3" borderId="0" xfId="3" applyNumberFormat="1" applyFont="1" applyFill="1" applyBorder="1" applyAlignment="1">
      <alignment horizontal="right" vertical="top" wrapText="1"/>
    </xf>
    <xf numFmtId="43" fontId="22" fillId="3" borderId="0" xfId="1" applyFont="1" applyFill="1" applyBorder="1" applyAlignment="1">
      <alignment horizontal="right" vertical="top" wrapText="1"/>
    </xf>
    <xf numFmtId="0" fontId="23" fillId="3" borderId="0" xfId="0" applyFont="1" applyFill="1"/>
    <xf numFmtId="164" fontId="7" fillId="3" borderId="0" xfId="3" applyNumberFormat="1" applyFont="1" applyFill="1" applyBorder="1" applyAlignment="1">
      <alignment horizontal="right" vertical="center"/>
    </xf>
    <xf numFmtId="165" fontId="7" fillId="3" borderId="0" xfId="2" applyNumberFormat="1" applyFont="1" applyFill="1" applyBorder="1" applyAlignment="1">
      <alignment horizontal="right" vertical="center"/>
    </xf>
    <xf numFmtId="43" fontId="7" fillId="3" borderId="0" xfId="1" applyFont="1" applyFill="1" applyBorder="1" applyAlignment="1">
      <alignment horizontal="right" vertical="center"/>
    </xf>
    <xf numFmtId="166" fontId="21" fillId="3" borderId="0" xfId="1" applyNumberFormat="1" applyFont="1" applyFill="1" applyBorder="1" applyAlignment="1">
      <alignment horizontal="center"/>
    </xf>
    <xf numFmtId="164" fontId="7" fillId="3" borderId="0" xfId="3" applyNumberFormat="1" applyFont="1" applyFill="1" applyBorder="1" applyAlignment="1">
      <alignment horizontal="right" vertical="top"/>
    </xf>
    <xf numFmtId="165" fontId="7" fillId="3" borderId="0" xfId="2" applyNumberFormat="1" applyFont="1" applyFill="1" applyBorder="1" applyAlignment="1">
      <alignment horizontal="right" vertical="top"/>
    </xf>
    <xf numFmtId="43" fontId="7" fillId="3" borderId="0" xfId="1" applyFont="1" applyFill="1" applyBorder="1" applyAlignment="1">
      <alignment horizontal="right" vertical="top"/>
    </xf>
    <xf numFmtId="3" fontId="7" fillId="3" borderId="0" xfId="0" applyNumberFormat="1" applyFont="1" applyFill="1" applyBorder="1" applyAlignment="1">
      <alignment horizontal="right" wrapText="1"/>
    </xf>
    <xf numFmtId="165" fontId="7" fillId="3" borderId="0" xfId="2" applyNumberFormat="1" applyFont="1" applyFill="1" applyBorder="1" applyAlignment="1">
      <alignment horizontal="right" wrapText="1"/>
    </xf>
    <xf numFmtId="43" fontId="7" fillId="3" borderId="0" xfId="1" applyFont="1" applyFill="1" applyBorder="1" applyAlignment="1">
      <alignment horizontal="right" wrapText="1"/>
    </xf>
    <xf numFmtId="0" fontId="17" fillId="3" borderId="0" xfId="0" applyFont="1" applyFill="1"/>
    <xf numFmtId="164" fontId="18" fillId="3" borderId="0" xfId="3" applyNumberFormat="1" applyFont="1" applyFill="1" applyBorder="1" applyAlignment="1">
      <alignment horizontal="right" vertical="top" wrapText="1"/>
    </xf>
    <xf numFmtId="43" fontId="18" fillId="3" borderId="0" xfId="1" applyFont="1" applyFill="1" applyBorder="1" applyAlignment="1">
      <alignment horizontal="right" vertical="top" wrapText="1"/>
    </xf>
    <xf numFmtId="165" fontId="18" fillId="3" borderId="0" xfId="1" applyNumberFormat="1" applyFont="1" applyFill="1" applyBorder="1" applyAlignment="1">
      <alignment horizontal="right" vertical="top" wrapText="1"/>
    </xf>
    <xf numFmtId="167" fontId="11" fillId="3" borderId="0" xfId="0" applyNumberFormat="1" applyFont="1" applyFill="1" applyBorder="1" applyAlignment="1">
      <alignment horizontal="right" vertical="center" wrapText="1"/>
    </xf>
    <xf numFmtId="167" fontId="11" fillId="3" borderId="0" xfId="0" applyNumberFormat="1" applyFont="1" applyFill="1" applyBorder="1" applyAlignment="1">
      <alignment horizontal="center" vertical="center" wrapText="1"/>
    </xf>
    <xf numFmtId="0" fontId="17" fillId="0" borderId="0" xfId="0" applyFont="1" applyFill="1" applyAlignment="1">
      <alignment vertical="top" wrapText="1"/>
    </xf>
    <xf numFmtId="0" fontId="18" fillId="3" borderId="1" xfId="0" applyFont="1" applyFill="1" applyBorder="1" applyAlignment="1">
      <alignment horizontal="left" vertical="top" wrapText="1"/>
    </xf>
    <xf numFmtId="0" fontId="18" fillId="3" borderId="0" xfId="0" applyFont="1" applyFill="1" applyBorder="1" applyAlignment="1">
      <alignment horizontal="left" vertical="top" wrapText="1"/>
    </xf>
    <xf numFmtId="0" fontId="7" fillId="0" borderId="2" xfId="0" applyFont="1" applyFill="1" applyBorder="1" applyAlignment="1">
      <alignment horizontal="center"/>
    </xf>
    <xf numFmtId="0" fontId="14" fillId="4" borderId="2" xfId="0" applyFont="1" applyFill="1" applyBorder="1" applyAlignment="1">
      <alignment horizontal="center" vertical="center" wrapText="1"/>
    </xf>
    <xf numFmtId="0" fontId="7" fillId="2" borderId="2" xfId="0" applyFont="1" applyFill="1" applyBorder="1" applyAlignment="1">
      <alignment horizontal="center" vertical="center"/>
    </xf>
    <xf numFmtId="0" fontId="18" fillId="3" borderId="1" xfId="0" applyFont="1" applyFill="1" applyBorder="1" applyAlignment="1">
      <alignment horizontal="left" vertical="center" wrapText="1"/>
    </xf>
    <xf numFmtId="0" fontId="18" fillId="3" borderId="0" xfId="0" applyFont="1" applyFill="1" applyBorder="1" applyAlignment="1">
      <alignment horizontal="left" vertical="center" wrapText="1"/>
    </xf>
    <xf numFmtId="0" fontId="7" fillId="2" borderId="2" xfId="0" applyFont="1" applyFill="1" applyBorder="1" applyAlignment="1">
      <alignment horizontal="center" vertical="center" wrapText="1"/>
    </xf>
    <xf numFmtId="0" fontId="7" fillId="2" borderId="2" xfId="0" applyFont="1" applyFill="1" applyBorder="1" applyAlignment="1">
      <alignment horizontal="center" vertical="top"/>
    </xf>
    <xf numFmtId="0" fontId="7" fillId="2" borderId="2" xfId="0" applyFont="1" applyFill="1" applyBorder="1" applyAlignment="1">
      <alignment horizontal="center" vertical="top" wrapText="1"/>
    </xf>
    <xf numFmtId="0" fontId="7" fillId="0" borderId="3" xfId="0" applyFont="1" applyFill="1" applyBorder="1" applyAlignment="1">
      <alignment horizontal="left"/>
    </xf>
    <xf numFmtId="0" fontId="12" fillId="0" borderId="4" xfId="0" applyFont="1" applyFill="1" applyBorder="1" applyAlignment="1">
      <alignment horizontal="left"/>
    </xf>
    <xf numFmtId="0" fontId="12" fillId="0" borderId="5" xfId="0" applyFont="1" applyFill="1" applyBorder="1" applyAlignment="1">
      <alignment horizontal="left"/>
    </xf>
    <xf numFmtId="0" fontId="7" fillId="2" borderId="2" xfId="0" applyFont="1" applyFill="1" applyBorder="1" applyAlignment="1">
      <alignment horizontal="left" vertical="center" wrapText="1"/>
    </xf>
    <xf numFmtId="0" fontId="17" fillId="3" borderId="1" xfId="0" applyFont="1" applyFill="1" applyBorder="1" applyAlignment="1">
      <alignment horizontal="left" vertical="top" wrapText="1"/>
    </xf>
    <xf numFmtId="0" fontId="17" fillId="3" borderId="0" xfId="0" applyFont="1" applyFill="1" applyBorder="1" applyAlignment="1">
      <alignment horizontal="left" vertical="top" wrapText="1"/>
    </xf>
    <xf numFmtId="0" fontId="7" fillId="2" borderId="2" xfId="0" applyFont="1" applyFill="1" applyBorder="1" applyAlignment="1">
      <alignment horizontal="left" vertical="center"/>
    </xf>
    <xf numFmtId="0" fontId="18" fillId="0" borderId="1" xfId="0" applyFont="1" applyFill="1" applyBorder="1" applyAlignment="1">
      <alignment horizontal="left" vertical="top" wrapText="1"/>
    </xf>
    <xf numFmtId="0" fontId="7" fillId="0" borderId="2" xfId="0" applyFont="1" applyBorder="1" applyAlignment="1">
      <alignment horizontal="center"/>
    </xf>
    <xf numFmtId="0" fontId="17" fillId="0" borderId="0" xfId="0" applyFont="1" applyFill="1" applyBorder="1" applyAlignment="1">
      <alignment horizontal="left" vertical="top" wrapText="1"/>
    </xf>
    <xf numFmtId="0" fontId="17" fillId="0" borderId="1" xfId="0" applyFont="1" applyFill="1" applyBorder="1" applyAlignment="1">
      <alignment horizontal="left" vertical="top" wrapText="1"/>
    </xf>
    <xf numFmtId="0" fontId="7" fillId="0" borderId="2" xfId="0" applyFont="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2" xfId="0" applyFont="1" applyFill="1" applyBorder="1" applyAlignment="1">
      <alignment horizontal="center" vertical="center"/>
    </xf>
    <xf numFmtId="9" fontId="7" fillId="0" borderId="2" xfId="2" applyNumberFormat="1" applyFont="1" applyFill="1" applyBorder="1" applyAlignment="1">
      <alignment horizontal="right" vertical="top"/>
    </xf>
    <xf numFmtId="9" fontId="7" fillId="0" borderId="2" xfId="2" applyNumberFormat="1" applyFont="1" applyFill="1" applyBorder="1" applyAlignment="1">
      <alignment horizontal="right" vertical="center"/>
    </xf>
    <xf numFmtId="9" fontId="7" fillId="0" borderId="2" xfId="2" applyNumberFormat="1" applyFont="1" applyFill="1" applyBorder="1" applyAlignment="1">
      <alignment horizontal="right" wrapText="1"/>
    </xf>
    <xf numFmtId="9" fontId="7" fillId="0" borderId="2" xfId="2" applyNumberFormat="1" applyFont="1" applyFill="1" applyBorder="1" applyAlignment="1">
      <alignment horizontal="right" vertical="center" wrapText="1"/>
    </xf>
    <xf numFmtId="0" fontId="10" fillId="0" borderId="2" xfId="0" quotePrefix="1" applyFont="1" applyBorder="1" applyAlignment="1">
      <alignment vertical="center" wrapText="1"/>
    </xf>
    <xf numFmtId="0" fontId="10" fillId="0" borderId="2" xfId="0" quotePrefix="1" applyFont="1" applyFill="1" applyBorder="1" applyAlignment="1">
      <alignment vertical="center" wrapText="1"/>
    </xf>
    <xf numFmtId="9" fontId="0" fillId="0" borderId="0" xfId="0" applyNumberFormat="1"/>
  </cellXfs>
  <cellStyles count="9">
    <cellStyle name="Collegamento ipertestuale" xfId="8" builtinId="8"/>
    <cellStyle name="Migliaia" xfId="1" builtinId="3"/>
    <cellStyle name="Migliaia 2 2" xfId="3" xr:uid="{00000000-0005-0000-0000-000001000000}"/>
    <cellStyle name="Migliaia 3" xfId="4" xr:uid="{00000000-0005-0000-0000-000002000000}"/>
    <cellStyle name="Migliaia 3 2" xfId="5" xr:uid="{00000000-0005-0000-0000-000003000000}"/>
    <cellStyle name="Normale" xfId="0" builtinId="0"/>
    <cellStyle name="Normale 2" xfId="6" xr:uid="{00000000-0005-0000-0000-000005000000}"/>
    <cellStyle name="Normale 3" xfId="7" xr:uid="{00000000-0005-0000-0000-000006000000}"/>
    <cellStyle name="Percentuale" xfId="2" builtinId="5"/>
  </cellStyles>
  <dxfs count="0"/>
  <tableStyles count="0" defaultTableStyle="TableStyleMedium2" defaultPivotStyle="PivotStyleLight16"/>
  <colors>
    <mruColors>
      <color rgb="FF002461"/>
      <color rgb="FFF2F6FC"/>
      <color rgb="FFD9E4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670A10-AAE0-482A-8BFB-E43FD308B875}">
  <dimension ref="A1:D31"/>
  <sheetViews>
    <sheetView zoomScaleNormal="100" workbookViewId="0">
      <selection activeCell="A21" sqref="A21"/>
    </sheetView>
  </sheetViews>
  <sheetFormatPr defaultColWidth="8.85546875" defaultRowHeight="19.5" x14ac:dyDescent="0.45"/>
  <cols>
    <col min="1" max="1" width="6.42578125" style="103" customWidth="1"/>
    <col min="2" max="3" width="8.85546875" style="103"/>
    <col min="4" max="4" width="9.28515625" style="103" customWidth="1"/>
    <col min="5" max="16384" width="8.85546875" style="103"/>
  </cols>
  <sheetData>
    <row r="1" spans="1:4" x14ac:dyDescent="0.45">
      <c r="A1" s="102" t="s">
        <v>152</v>
      </c>
    </row>
    <row r="3" spans="1:4" x14ac:dyDescent="0.45">
      <c r="A3" s="102" t="s">
        <v>153</v>
      </c>
      <c r="B3" s="102"/>
      <c r="C3" s="102"/>
      <c r="D3" s="102"/>
    </row>
    <row r="4" spans="1:4" x14ac:dyDescent="0.45">
      <c r="A4" s="104"/>
    </row>
    <row r="5" spans="1:4" x14ac:dyDescent="0.45">
      <c r="A5" s="105" t="s">
        <v>154</v>
      </c>
      <c r="B5" s="103" t="s">
        <v>170</v>
      </c>
    </row>
    <row r="6" spans="1:4" x14ac:dyDescent="0.45">
      <c r="A6" s="105" t="s">
        <v>155</v>
      </c>
      <c r="B6" s="103" t="s">
        <v>171</v>
      </c>
    </row>
    <row r="7" spans="1:4" x14ac:dyDescent="0.45">
      <c r="A7" s="105" t="s">
        <v>156</v>
      </c>
      <c r="B7" s="103" t="s">
        <v>172</v>
      </c>
    </row>
    <row r="8" spans="1:4" x14ac:dyDescent="0.45">
      <c r="A8" s="105" t="s">
        <v>157</v>
      </c>
      <c r="B8" s="103" t="s">
        <v>173</v>
      </c>
    </row>
    <row r="9" spans="1:4" x14ac:dyDescent="0.45">
      <c r="A9" s="105" t="s">
        <v>158</v>
      </c>
      <c r="B9" s="103" t="s">
        <v>174</v>
      </c>
    </row>
    <row r="10" spans="1:4" x14ac:dyDescent="0.45">
      <c r="A10" s="105" t="s">
        <v>159</v>
      </c>
      <c r="B10" s="103" t="s">
        <v>175</v>
      </c>
    </row>
    <row r="11" spans="1:4" x14ac:dyDescent="0.45">
      <c r="A11" s="105" t="s">
        <v>160</v>
      </c>
      <c r="B11" s="103" t="s">
        <v>176</v>
      </c>
    </row>
    <row r="12" spans="1:4" x14ac:dyDescent="0.45">
      <c r="A12" s="105" t="s">
        <v>161</v>
      </c>
      <c r="B12" s="103" t="s">
        <v>177</v>
      </c>
    </row>
    <row r="13" spans="1:4" x14ac:dyDescent="0.45">
      <c r="A13" s="105" t="s">
        <v>162</v>
      </c>
      <c r="B13" s="103" t="s">
        <v>178</v>
      </c>
    </row>
    <row r="14" spans="1:4" x14ac:dyDescent="0.45">
      <c r="A14" s="105" t="s">
        <v>163</v>
      </c>
      <c r="B14" s="103" t="s">
        <v>179</v>
      </c>
    </row>
    <row r="15" spans="1:4" x14ac:dyDescent="0.45">
      <c r="A15" s="105" t="s">
        <v>164</v>
      </c>
      <c r="B15" s="103" t="s">
        <v>180</v>
      </c>
    </row>
    <row r="16" spans="1:4" x14ac:dyDescent="0.45">
      <c r="A16" s="105" t="s">
        <v>165</v>
      </c>
      <c r="B16" s="103" t="s">
        <v>181</v>
      </c>
    </row>
    <row r="17" spans="1:2" x14ac:dyDescent="0.45">
      <c r="A17" s="105" t="s">
        <v>166</v>
      </c>
      <c r="B17" s="103" t="s">
        <v>182</v>
      </c>
    </row>
    <row r="18" spans="1:2" x14ac:dyDescent="0.45">
      <c r="A18" s="105" t="s">
        <v>167</v>
      </c>
      <c r="B18" s="103" t="s">
        <v>183</v>
      </c>
    </row>
    <row r="19" spans="1:2" x14ac:dyDescent="0.45">
      <c r="A19" s="105" t="s">
        <v>184</v>
      </c>
      <c r="B19" s="103" t="s">
        <v>187</v>
      </c>
    </row>
    <row r="20" spans="1:2" x14ac:dyDescent="0.45">
      <c r="A20" s="105" t="s">
        <v>185</v>
      </c>
      <c r="B20" s="103" t="s">
        <v>191</v>
      </c>
    </row>
    <row r="21" spans="1:2" x14ac:dyDescent="0.45">
      <c r="A21" s="105" t="s">
        <v>168</v>
      </c>
      <c r="B21" s="103" t="s">
        <v>186</v>
      </c>
    </row>
    <row r="22" spans="1:2" x14ac:dyDescent="0.45">
      <c r="A22" s="105"/>
    </row>
    <row r="23" spans="1:2" x14ac:dyDescent="0.45">
      <c r="A23" s="105"/>
    </row>
    <row r="24" spans="1:2" x14ac:dyDescent="0.45">
      <c r="A24" s="105"/>
    </row>
    <row r="25" spans="1:2" x14ac:dyDescent="0.45">
      <c r="A25" s="105"/>
    </row>
    <row r="26" spans="1:2" x14ac:dyDescent="0.45">
      <c r="A26" s="105"/>
    </row>
    <row r="27" spans="1:2" x14ac:dyDescent="0.45">
      <c r="A27" s="105"/>
    </row>
    <row r="28" spans="1:2" x14ac:dyDescent="0.45">
      <c r="A28" s="105"/>
    </row>
    <row r="29" spans="1:2" x14ac:dyDescent="0.45">
      <c r="A29" s="105"/>
    </row>
    <row r="31" spans="1:2" x14ac:dyDescent="0.45">
      <c r="A31" s="105"/>
    </row>
  </sheetData>
  <phoneticPr fontId="28" type="noConversion"/>
  <hyperlinks>
    <hyperlink ref="A5" location="'3.1'!A1" display="3.1" xr:uid="{F414F8D8-3F00-4A70-B2BE-9EA60ABF5277}"/>
    <hyperlink ref="A6" location="'3.2'!A1" display="3.2" xr:uid="{46018DEC-AA39-4E0C-A13D-6FF2E773ECB5}"/>
    <hyperlink ref="A7" location="'3.3'!A1" display="3.3" xr:uid="{20840CD1-66D5-45BE-9024-608800C21C43}"/>
    <hyperlink ref="A8" location="'3.4'!A1" display="3.4" xr:uid="{C5D5DD86-78EE-4714-991A-41117BFB017C}"/>
    <hyperlink ref="A9" location="'3.5'!A1" display="3.5" xr:uid="{928DC33A-ECD9-41E0-A4BB-FA91180E8BCE}"/>
    <hyperlink ref="A10" location="'3.6'!A1" display="3.6" xr:uid="{F8CB09EB-F6D4-4BC1-9085-AA16D84761BA}"/>
    <hyperlink ref="A11" location="'3.7'!A1" display="3.7" xr:uid="{062AE0FB-29F1-4FAB-8645-DCF1A7EB9227}"/>
    <hyperlink ref="A12" location="'3.8'!A1" display="3.8" xr:uid="{23E3DFDF-D1C5-4FFB-B18D-7CB5CF91FF20}"/>
    <hyperlink ref="A13" location="'3.9'!A1" display="3.9" xr:uid="{7403B4B0-52C1-4F76-954F-34CCD0590E3C}"/>
    <hyperlink ref="A14" location="'3.10'!A1" display="3.10" xr:uid="{86027C0B-B9F9-49F1-9E10-D29AB5065595}"/>
    <hyperlink ref="A15" location="'3.11'!A1" display="3.11" xr:uid="{95FC9344-ED74-4706-B057-E81781078AFF}"/>
    <hyperlink ref="A16" location="'3.12'!A1" display="3.12" xr:uid="{AA4B2031-EC17-4550-9AA3-2B8B98E7AB10}"/>
    <hyperlink ref="A17" location="'3.13'!A1" display="3.13" xr:uid="{0FB9238C-743B-4665-A11C-20BC9440FEC4}"/>
    <hyperlink ref="A18" location="'3.14'!A1" display="3.14" xr:uid="{3A3D598C-F4A7-4FE1-91A3-E07B5A4F560D}"/>
    <hyperlink ref="A19" location="'3.15a'!A1" display="3.15" xr:uid="{EA809B6B-565C-4685-90E5-A0C9BEAD94B2}"/>
    <hyperlink ref="A20" location="'3.15b'!A1" display="3.15b" xr:uid="{55CB118F-3007-41F1-B799-C8795FCA1F07}"/>
    <hyperlink ref="A21" location="'3.16'!A1" display="3.16" xr:uid="{88990B38-F6C5-4321-BF76-8E5A11966519}"/>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5CF76C-6235-4077-8A41-DDBAF8A28F2C}">
  <sheetPr>
    <pageSetUpPr fitToPage="1"/>
  </sheetPr>
  <dimension ref="B2:K19"/>
  <sheetViews>
    <sheetView workbookViewId="0">
      <selection activeCell="B13" sqref="B13"/>
    </sheetView>
  </sheetViews>
  <sheetFormatPr defaultRowHeight="15" x14ac:dyDescent="0.25"/>
  <cols>
    <col min="2" max="2" width="39.7109375" customWidth="1"/>
    <col min="3" max="3" width="17.7109375" customWidth="1"/>
    <col min="4" max="4" width="12.28515625" customWidth="1"/>
    <col min="5" max="5" width="14.5703125" customWidth="1"/>
    <col min="6" max="6" width="13.7109375" customWidth="1"/>
    <col min="7" max="7" width="12.42578125" customWidth="1"/>
    <col min="8" max="8" width="14.7109375" customWidth="1"/>
    <col min="9" max="9" width="19.7109375" customWidth="1"/>
    <col min="10" max="10" width="14.7109375" customWidth="1"/>
    <col min="11" max="11" width="18" customWidth="1"/>
  </cols>
  <sheetData>
    <row r="2" spans="2:11" ht="37.5" customHeight="1" x14ac:dyDescent="0.25">
      <c r="B2" s="132" t="s">
        <v>124</v>
      </c>
      <c r="C2" s="132"/>
      <c r="D2" s="132"/>
      <c r="E2" s="132"/>
      <c r="F2" s="132"/>
      <c r="G2" s="132"/>
      <c r="H2" s="132"/>
      <c r="I2" s="132"/>
      <c r="J2" s="132"/>
      <c r="K2" s="132"/>
    </row>
    <row r="3" spans="2:11" ht="17.25" x14ac:dyDescent="0.25">
      <c r="B3" s="145" t="s">
        <v>79</v>
      </c>
      <c r="C3" s="133" t="s">
        <v>8</v>
      </c>
      <c r="D3" s="133"/>
      <c r="E3" s="133"/>
      <c r="F3" s="133" t="s">
        <v>9</v>
      </c>
      <c r="G3" s="133"/>
      <c r="H3" s="133"/>
      <c r="I3" s="133" t="s">
        <v>12</v>
      </c>
      <c r="J3" s="133"/>
      <c r="K3" s="133"/>
    </row>
    <row r="4" spans="2:11" ht="43.15" customHeight="1" x14ac:dyDescent="0.25">
      <c r="B4" s="145"/>
      <c r="C4" s="73" t="s">
        <v>80</v>
      </c>
      <c r="D4" s="73" t="s">
        <v>4</v>
      </c>
      <c r="E4" s="73" t="s">
        <v>81</v>
      </c>
      <c r="F4" s="73" t="s">
        <v>80</v>
      </c>
      <c r="G4" s="73" t="s">
        <v>4</v>
      </c>
      <c r="H4" s="73" t="s">
        <v>81</v>
      </c>
      <c r="I4" s="73" t="s">
        <v>80</v>
      </c>
      <c r="J4" s="73" t="s">
        <v>4</v>
      </c>
      <c r="K4" s="73" t="s">
        <v>81</v>
      </c>
    </row>
    <row r="5" spans="2:11" ht="38.65" customHeight="1" x14ac:dyDescent="0.25">
      <c r="B5" s="38" t="s">
        <v>83</v>
      </c>
      <c r="C5" s="44">
        <v>3385624</v>
      </c>
      <c r="D5" s="29">
        <v>0.45195079943837607</v>
      </c>
      <c r="E5" s="60">
        <v>1844.66</v>
      </c>
      <c r="F5" s="44">
        <v>4518415</v>
      </c>
      <c r="G5" s="29">
        <v>0.48692807640124447</v>
      </c>
      <c r="H5" s="60">
        <v>962.69</v>
      </c>
      <c r="I5" s="44">
        <v>7904039</v>
      </c>
      <c r="J5" s="29">
        <v>0.47130430437521365</v>
      </c>
      <c r="K5" s="60">
        <v>1340.48</v>
      </c>
    </row>
    <row r="6" spans="2:11" ht="19.5" customHeight="1" x14ac:dyDescent="0.25">
      <c r="B6" s="38" t="s">
        <v>93</v>
      </c>
      <c r="C6" s="44">
        <v>421300</v>
      </c>
      <c r="D6" s="29">
        <v>5.6239816294836001E-2</v>
      </c>
      <c r="E6" s="60">
        <v>988.53</v>
      </c>
      <c r="F6" s="44">
        <v>762023</v>
      </c>
      <c r="G6" s="29">
        <v>8.2119591397316435E-2</v>
      </c>
      <c r="H6" s="60">
        <v>618.05999999999995</v>
      </c>
      <c r="I6" s="44">
        <v>1183323</v>
      </c>
      <c r="J6" s="29">
        <v>7.0559523221759263E-2</v>
      </c>
      <c r="K6" s="60">
        <v>749.96</v>
      </c>
    </row>
    <row r="7" spans="2:11" ht="19.5" customHeight="1" x14ac:dyDescent="0.25">
      <c r="B7" s="38" t="s">
        <v>94</v>
      </c>
      <c r="C7" s="44">
        <v>974730</v>
      </c>
      <c r="D7" s="29">
        <v>0.13011781660827321</v>
      </c>
      <c r="E7" s="60">
        <v>1349.41</v>
      </c>
      <c r="F7" s="44">
        <v>803238</v>
      </c>
      <c r="G7" s="29">
        <v>8.6561135759416263E-2</v>
      </c>
      <c r="H7" s="60">
        <v>759.28</v>
      </c>
      <c r="I7" s="44">
        <v>1777968</v>
      </c>
      <c r="J7" s="29">
        <v>0.10601718582630852</v>
      </c>
      <c r="K7" s="60">
        <v>1082.81</v>
      </c>
    </row>
    <row r="8" spans="2:11" ht="19.5" customHeight="1" x14ac:dyDescent="0.25">
      <c r="B8" s="38" t="s">
        <v>95</v>
      </c>
      <c r="C8" s="44">
        <v>649318</v>
      </c>
      <c r="D8" s="29">
        <v>8.6678198521078387E-2</v>
      </c>
      <c r="E8" s="60">
        <v>1349.61</v>
      </c>
      <c r="F8" s="44">
        <v>830505</v>
      </c>
      <c r="G8" s="29">
        <v>8.9499570555519034E-2</v>
      </c>
      <c r="H8" s="60">
        <v>789.42</v>
      </c>
      <c r="I8" s="44">
        <v>1479823</v>
      </c>
      <c r="J8" s="29">
        <v>8.8239310258140399E-2</v>
      </c>
      <c r="K8" s="60">
        <v>1035.22</v>
      </c>
    </row>
    <row r="9" spans="2:11" ht="19.5" customHeight="1" x14ac:dyDescent="0.25">
      <c r="B9" s="38" t="s">
        <v>114</v>
      </c>
      <c r="C9" s="44">
        <v>417302</v>
      </c>
      <c r="D9" s="29">
        <v>5.5706118726483865E-2</v>
      </c>
      <c r="E9" s="60">
        <v>2158.65</v>
      </c>
      <c r="F9" s="44">
        <v>289389</v>
      </c>
      <c r="G9" s="29">
        <v>3.1186075006762268E-2</v>
      </c>
      <c r="H9" s="60">
        <v>1409.87</v>
      </c>
      <c r="I9" s="44">
        <v>706691</v>
      </c>
      <c r="J9" s="29">
        <v>4.2138773627410503E-2</v>
      </c>
      <c r="K9" s="60">
        <v>1852.03</v>
      </c>
    </row>
    <row r="10" spans="2:11" ht="19.5" customHeight="1" x14ac:dyDescent="0.25">
      <c r="B10" s="38" t="s">
        <v>96</v>
      </c>
      <c r="C10" s="44">
        <v>377374</v>
      </c>
      <c r="D10" s="29">
        <v>5.037608458212068E-2</v>
      </c>
      <c r="E10" s="60">
        <v>321.97000000000003</v>
      </c>
      <c r="F10" s="44">
        <v>203774</v>
      </c>
      <c r="G10" s="29">
        <v>2.1959753993510377E-2</v>
      </c>
      <c r="H10" s="60">
        <v>177.67</v>
      </c>
      <c r="I10" s="44">
        <v>581148</v>
      </c>
      <c r="J10" s="29">
        <v>3.4652859617601409E-2</v>
      </c>
      <c r="K10" s="60">
        <v>271.37</v>
      </c>
    </row>
    <row r="11" spans="2:11" s="81" customFormat="1" ht="19.5" customHeight="1" x14ac:dyDescent="0.25">
      <c r="B11" s="47" t="s">
        <v>84</v>
      </c>
      <c r="C11" s="44">
        <v>1265486</v>
      </c>
      <c r="D11" s="29">
        <v>0.1689311658288318</v>
      </c>
      <c r="E11" s="60">
        <v>2553.5587234548625</v>
      </c>
      <c r="F11" s="44">
        <v>1872086</v>
      </c>
      <c r="G11" s="29">
        <v>0.20174579688623115</v>
      </c>
      <c r="H11" s="60">
        <v>1811.3706757114787</v>
      </c>
      <c r="I11" s="44">
        <v>3137572</v>
      </c>
      <c r="J11" s="29">
        <v>0.18708804307356627</v>
      </c>
      <c r="K11" s="60">
        <v>2110.7151924577352</v>
      </c>
    </row>
    <row r="12" spans="2:11" s="81" customFormat="1" ht="20.100000000000001" customHeight="1" x14ac:dyDescent="0.25">
      <c r="B12" s="84" t="s">
        <v>207</v>
      </c>
      <c r="C12" s="44">
        <v>479737</v>
      </c>
      <c r="D12" s="29">
        <v>6.4040637906090048E-2</v>
      </c>
      <c r="E12" s="60">
        <v>2091.61</v>
      </c>
      <c r="F12" s="44">
        <v>717213</v>
      </c>
      <c r="G12" s="29">
        <v>7.7290630997809126E-2</v>
      </c>
      <c r="H12" s="60">
        <v>1573.28</v>
      </c>
      <c r="I12" s="44">
        <v>1196950</v>
      </c>
      <c r="J12" s="29">
        <v>7.1372077885991189E-2</v>
      </c>
      <c r="K12" s="60">
        <v>1781.02</v>
      </c>
    </row>
    <row r="13" spans="2:11" s="81" customFormat="1" ht="16.149999999999999" customHeight="1" x14ac:dyDescent="0.25">
      <c r="B13" s="84" t="s">
        <v>192</v>
      </c>
      <c r="C13" s="44">
        <v>1208</v>
      </c>
      <c r="D13" s="29">
        <v>1.6125729428948942E-4</v>
      </c>
      <c r="E13" s="60">
        <v>899.61</v>
      </c>
      <c r="F13" s="44">
        <v>15741</v>
      </c>
      <c r="G13" s="29">
        <v>1.6963326411212757E-3</v>
      </c>
      <c r="H13" s="60">
        <v>1645.56</v>
      </c>
      <c r="I13" s="44">
        <v>16949</v>
      </c>
      <c r="J13" s="29">
        <v>1.0106398329835539E-3</v>
      </c>
      <c r="K13" s="60">
        <v>1592.39</v>
      </c>
    </row>
    <row r="14" spans="2:11" s="81" customFormat="1" ht="16.5" customHeight="1" x14ac:dyDescent="0.25">
      <c r="B14" s="84" t="s">
        <v>193</v>
      </c>
      <c r="C14" s="44">
        <v>53576</v>
      </c>
      <c r="D14" s="29">
        <v>7.1519211911040435E-3</v>
      </c>
      <c r="E14" s="60">
        <v>5809.01</v>
      </c>
      <c r="F14" s="44">
        <v>38163</v>
      </c>
      <c r="G14" s="29">
        <v>4.1126448499530684E-3</v>
      </c>
      <c r="H14" s="60">
        <v>3768.47</v>
      </c>
      <c r="I14" s="44">
        <v>91739</v>
      </c>
      <c r="J14" s="29">
        <v>5.4702394028012412E-3</v>
      </c>
      <c r="K14" s="60">
        <v>4960.16</v>
      </c>
    </row>
    <row r="15" spans="2:11" s="81" customFormat="1" ht="19.5" customHeight="1" x14ac:dyDescent="0.25">
      <c r="B15" s="84" t="s">
        <v>194</v>
      </c>
      <c r="C15" s="44">
        <v>1345</v>
      </c>
      <c r="D15" s="29">
        <v>1.7954558014847953E-4</v>
      </c>
      <c r="E15" s="60">
        <v>2161.94</v>
      </c>
      <c r="F15" s="44">
        <v>2003</v>
      </c>
      <c r="G15" s="29">
        <v>2.1585377550129695E-4</v>
      </c>
      <c r="H15" s="60">
        <v>1579.22</v>
      </c>
      <c r="I15" s="44">
        <v>3348</v>
      </c>
      <c r="J15" s="29">
        <v>1.9963550420844521E-4</v>
      </c>
      <c r="K15" s="60">
        <v>1813.32</v>
      </c>
    </row>
    <row r="16" spans="2:11" s="81" customFormat="1" ht="18" customHeight="1" x14ac:dyDescent="0.25">
      <c r="B16" s="84" t="s">
        <v>195</v>
      </c>
      <c r="C16" s="44">
        <v>729620</v>
      </c>
      <c r="D16" s="29">
        <v>9.7397803857199719E-2</v>
      </c>
      <c r="E16" s="60">
        <v>2621.71</v>
      </c>
      <c r="F16" s="44">
        <v>1098966</v>
      </c>
      <c r="G16" s="29">
        <v>0.11843033462184638</v>
      </c>
      <c r="H16" s="60">
        <v>1901.59</v>
      </c>
      <c r="I16" s="44">
        <v>1828586</v>
      </c>
      <c r="J16" s="29">
        <v>0.10903545044758185</v>
      </c>
      <c r="K16" s="60">
        <v>2188.92</v>
      </c>
    </row>
    <row r="17" spans="2:11" s="82" customFormat="1" ht="18" customHeight="1" x14ac:dyDescent="0.25">
      <c r="B17" s="88" t="s">
        <v>118</v>
      </c>
      <c r="C17" s="43">
        <v>7491134</v>
      </c>
      <c r="D17" s="158">
        <v>1</v>
      </c>
      <c r="E17" s="61">
        <v>1749.7</v>
      </c>
      <c r="F17" s="43">
        <v>9279430</v>
      </c>
      <c r="G17" s="158">
        <v>1</v>
      </c>
      <c r="H17" s="61">
        <v>1069.2</v>
      </c>
      <c r="I17" s="43">
        <v>16770564</v>
      </c>
      <c r="J17" s="158">
        <v>1</v>
      </c>
      <c r="K17" s="61">
        <v>1373.17</v>
      </c>
    </row>
    <row r="18" spans="2:11" s="81" customFormat="1" ht="23.25" customHeight="1" x14ac:dyDescent="0.25">
      <c r="B18" s="146" t="s">
        <v>115</v>
      </c>
      <c r="C18" s="146"/>
      <c r="D18" s="146"/>
      <c r="E18" s="146"/>
      <c r="F18" s="146"/>
      <c r="G18" s="146"/>
      <c r="H18" s="146"/>
      <c r="I18" s="146"/>
      <c r="J18" s="146"/>
      <c r="K18" s="146"/>
    </row>
    <row r="19" spans="2:11" s="81" customFormat="1" x14ac:dyDescent="0.25"/>
  </sheetData>
  <mergeCells count="6">
    <mergeCell ref="B18:K18"/>
    <mergeCell ref="B2:K2"/>
    <mergeCell ref="B3:B4"/>
    <mergeCell ref="C3:E3"/>
    <mergeCell ref="F3:H3"/>
    <mergeCell ref="I3:K3"/>
  </mergeCells>
  <pageMargins left="0.7" right="0.7" top="0.75" bottom="0.75" header="0.3" footer="0.3"/>
  <pageSetup paperSize="9" scale="7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4B9ABE-D181-4378-BBE1-7AA6B6725677}">
  <sheetPr>
    <pageSetUpPr fitToPage="1"/>
  </sheetPr>
  <dimension ref="B2:K29"/>
  <sheetViews>
    <sheetView workbookViewId="0">
      <selection activeCell="B24" sqref="B24"/>
    </sheetView>
  </sheetViews>
  <sheetFormatPr defaultRowHeight="15" x14ac:dyDescent="0.25"/>
  <cols>
    <col min="2" max="2" width="16.5703125" customWidth="1"/>
    <col min="3" max="3" width="18.7109375" customWidth="1"/>
    <col min="4" max="4" width="12.7109375" customWidth="1"/>
    <col min="5" max="5" width="16.28515625" customWidth="1"/>
    <col min="6" max="6" width="15.42578125" customWidth="1"/>
    <col min="7" max="7" width="11.28515625" customWidth="1"/>
    <col min="8" max="8" width="16.5703125" customWidth="1"/>
    <col min="9" max="9" width="18.7109375" customWidth="1"/>
    <col min="10" max="10" width="9.5703125" customWidth="1"/>
    <col min="11" max="11" width="15.28515625" customWidth="1"/>
  </cols>
  <sheetData>
    <row r="2" spans="2:11" ht="39" customHeight="1" x14ac:dyDescent="0.25">
      <c r="B2" s="132" t="s">
        <v>125</v>
      </c>
      <c r="C2" s="132"/>
      <c r="D2" s="132"/>
      <c r="E2" s="132"/>
      <c r="F2" s="132"/>
      <c r="G2" s="132"/>
      <c r="H2" s="132"/>
      <c r="I2" s="132"/>
      <c r="J2" s="132"/>
      <c r="K2" s="132"/>
    </row>
    <row r="3" spans="2:11" ht="19.149999999999999" customHeight="1" x14ac:dyDescent="0.25">
      <c r="B3" s="136" t="s">
        <v>79</v>
      </c>
      <c r="C3" s="136" t="s">
        <v>8</v>
      </c>
      <c r="D3" s="136"/>
      <c r="E3" s="136"/>
      <c r="F3" s="136" t="s">
        <v>9</v>
      </c>
      <c r="G3" s="136"/>
      <c r="H3" s="136"/>
      <c r="I3" s="136" t="s">
        <v>12</v>
      </c>
      <c r="J3" s="136"/>
      <c r="K3" s="136"/>
    </row>
    <row r="4" spans="2:11" ht="34.15" customHeight="1" x14ac:dyDescent="0.25">
      <c r="B4" s="136"/>
      <c r="C4" s="73" t="s">
        <v>80</v>
      </c>
      <c r="D4" s="73" t="s">
        <v>4</v>
      </c>
      <c r="E4" s="73" t="s">
        <v>81</v>
      </c>
      <c r="F4" s="73" t="s">
        <v>80</v>
      </c>
      <c r="G4" s="73" t="s">
        <v>4</v>
      </c>
      <c r="H4" s="73" t="s">
        <v>81</v>
      </c>
      <c r="I4" s="73" t="s">
        <v>80</v>
      </c>
      <c r="J4" s="73" t="s">
        <v>4</v>
      </c>
      <c r="K4" s="73" t="s">
        <v>81</v>
      </c>
    </row>
    <row r="5" spans="2:11" ht="17.25" x14ac:dyDescent="0.4">
      <c r="B5" s="67"/>
      <c r="C5" s="147" t="s">
        <v>83</v>
      </c>
      <c r="D5" s="147"/>
      <c r="E5" s="147"/>
      <c r="F5" s="147"/>
      <c r="G5" s="147"/>
      <c r="H5" s="147"/>
      <c r="I5" s="147"/>
      <c r="J5" s="147"/>
      <c r="K5" s="147"/>
    </row>
    <row r="6" spans="2:11" ht="17.25" x14ac:dyDescent="0.25">
      <c r="B6" s="38" t="s">
        <v>97</v>
      </c>
      <c r="C6" s="44">
        <v>3106145</v>
      </c>
      <c r="D6" s="29">
        <v>0.91745125861584154</v>
      </c>
      <c r="E6" s="60">
        <v>1964.69</v>
      </c>
      <c r="F6" s="44">
        <v>2583803</v>
      </c>
      <c r="G6" s="29">
        <v>0.57183835482132561</v>
      </c>
      <c r="H6" s="60">
        <v>1039.8399999999999</v>
      </c>
      <c r="I6" s="44">
        <v>5689948</v>
      </c>
      <c r="J6" s="29">
        <v>0.71987853298800775</v>
      </c>
      <c r="K6" s="60">
        <v>1544.71</v>
      </c>
    </row>
    <row r="7" spans="2:11" ht="17.25" x14ac:dyDescent="0.25">
      <c r="B7" s="38" t="s">
        <v>76</v>
      </c>
      <c r="C7" s="44">
        <v>279479</v>
      </c>
      <c r="D7" s="29">
        <v>8.2548741384158436E-2</v>
      </c>
      <c r="E7" s="60">
        <v>510.71</v>
      </c>
      <c r="F7" s="44">
        <v>1934612</v>
      </c>
      <c r="G7" s="29">
        <v>0.42816164517867439</v>
      </c>
      <c r="H7" s="60">
        <v>859.65</v>
      </c>
      <c r="I7" s="44">
        <v>2214091</v>
      </c>
      <c r="J7" s="29">
        <v>0.2801214670119922</v>
      </c>
      <c r="K7" s="60">
        <v>815.61</v>
      </c>
    </row>
    <row r="8" spans="2:11" ht="17.25" x14ac:dyDescent="0.25">
      <c r="B8" s="41" t="s">
        <v>118</v>
      </c>
      <c r="C8" s="43">
        <v>3385624</v>
      </c>
      <c r="D8" s="158">
        <v>1</v>
      </c>
      <c r="E8" s="61">
        <v>1844.66</v>
      </c>
      <c r="F8" s="43">
        <v>4518415</v>
      </c>
      <c r="G8" s="158">
        <v>1</v>
      </c>
      <c r="H8" s="61">
        <v>962.69</v>
      </c>
      <c r="I8" s="43">
        <v>7904039</v>
      </c>
      <c r="J8" s="158">
        <v>1</v>
      </c>
      <c r="K8" s="61">
        <v>1340.48</v>
      </c>
    </row>
    <row r="9" spans="2:11" ht="17.25" x14ac:dyDescent="0.4">
      <c r="B9" s="67"/>
      <c r="C9" s="147" t="s">
        <v>84</v>
      </c>
      <c r="D9" s="147"/>
      <c r="E9" s="147"/>
      <c r="F9" s="147"/>
      <c r="G9" s="147"/>
      <c r="H9" s="147"/>
      <c r="I9" s="147"/>
      <c r="J9" s="147"/>
      <c r="K9" s="147"/>
    </row>
    <row r="10" spans="2:11" ht="17.25" x14ac:dyDescent="0.25">
      <c r="B10" s="38" t="s">
        <v>97</v>
      </c>
      <c r="C10" s="44">
        <v>1154053</v>
      </c>
      <c r="D10" s="29">
        <v>0.91194450195418997</v>
      </c>
      <c r="E10" s="60">
        <v>2723.01</v>
      </c>
      <c r="F10" s="44">
        <v>1350833</v>
      </c>
      <c r="G10" s="29">
        <v>0.72156567593582777</v>
      </c>
      <c r="H10" s="60">
        <v>2011.46</v>
      </c>
      <c r="I10" s="44">
        <v>2504886</v>
      </c>
      <c r="J10" s="29">
        <v>0.79835171909999192</v>
      </c>
      <c r="K10" s="60">
        <v>2339.29</v>
      </c>
    </row>
    <row r="11" spans="2:11" s="81" customFormat="1" ht="17.25" x14ac:dyDescent="0.25">
      <c r="B11" s="47" t="s">
        <v>76</v>
      </c>
      <c r="C11" s="44">
        <v>111433</v>
      </c>
      <c r="D11" s="29">
        <v>8.8055498045810074E-2</v>
      </c>
      <c r="E11" s="60">
        <v>798.57</v>
      </c>
      <c r="F11" s="44">
        <v>521253</v>
      </c>
      <c r="G11" s="29">
        <v>0.27843432406417229</v>
      </c>
      <c r="H11" s="60">
        <v>1292.83</v>
      </c>
      <c r="I11" s="44">
        <v>632686</v>
      </c>
      <c r="J11" s="29">
        <v>0.20164828090000803</v>
      </c>
      <c r="K11" s="60">
        <v>1205.78</v>
      </c>
    </row>
    <row r="12" spans="2:11" s="81" customFormat="1" ht="17.25" x14ac:dyDescent="0.25">
      <c r="B12" s="88" t="s">
        <v>118</v>
      </c>
      <c r="C12" s="43">
        <v>1265486</v>
      </c>
      <c r="D12" s="158">
        <v>1</v>
      </c>
      <c r="E12" s="61">
        <v>2553.56</v>
      </c>
      <c r="F12" s="43">
        <v>1872086</v>
      </c>
      <c r="G12" s="158">
        <v>1</v>
      </c>
      <c r="H12" s="61">
        <v>1811.37</v>
      </c>
      <c r="I12" s="43">
        <v>3137572</v>
      </c>
      <c r="J12" s="158">
        <v>1</v>
      </c>
      <c r="K12" s="61">
        <v>2110.7199999999998</v>
      </c>
    </row>
    <row r="13" spans="2:11" s="81" customFormat="1" ht="17.25" x14ac:dyDescent="0.4">
      <c r="B13" s="89"/>
      <c r="C13" s="131" t="s">
        <v>85</v>
      </c>
      <c r="D13" s="131"/>
      <c r="E13" s="131"/>
      <c r="F13" s="131"/>
      <c r="G13" s="131"/>
      <c r="H13" s="131"/>
      <c r="I13" s="131"/>
      <c r="J13" s="131"/>
      <c r="K13" s="131"/>
    </row>
    <row r="14" spans="2:11" s="81" customFormat="1" ht="17.25" x14ac:dyDescent="0.25">
      <c r="B14" s="47" t="s">
        <v>97</v>
      </c>
      <c r="C14" s="44">
        <v>2274341</v>
      </c>
      <c r="D14" s="29">
        <v>0.93875442580700552</v>
      </c>
      <c r="E14" s="60">
        <v>1173.21</v>
      </c>
      <c r="F14" s="44">
        <v>1571499</v>
      </c>
      <c r="G14" s="29">
        <v>0.60452964755302863</v>
      </c>
      <c r="H14" s="60">
        <v>749.2</v>
      </c>
      <c r="I14" s="44">
        <v>3845840</v>
      </c>
      <c r="J14" s="29">
        <v>0.76575853669123595</v>
      </c>
      <c r="K14" s="60">
        <v>999.95</v>
      </c>
    </row>
    <row r="15" spans="2:11" s="81" customFormat="1" ht="17.25" x14ac:dyDescent="0.25">
      <c r="B15" s="47" t="s">
        <v>76</v>
      </c>
      <c r="C15" s="44">
        <v>148381</v>
      </c>
      <c r="D15" s="29">
        <v>6.1245574192994492E-2</v>
      </c>
      <c r="E15" s="60">
        <v>413.31</v>
      </c>
      <c r="F15" s="44">
        <v>1028041</v>
      </c>
      <c r="G15" s="29">
        <v>0.39547035244697137</v>
      </c>
      <c r="H15" s="60">
        <v>579.07000000000005</v>
      </c>
      <c r="I15" s="44">
        <v>1176422</v>
      </c>
      <c r="J15" s="29">
        <v>0.23424146330876405</v>
      </c>
      <c r="K15" s="60">
        <v>558.16999999999996</v>
      </c>
    </row>
    <row r="16" spans="2:11" s="81" customFormat="1" ht="17.25" x14ac:dyDescent="0.25">
      <c r="B16" s="88" t="s">
        <v>118</v>
      </c>
      <c r="C16" s="43">
        <v>2422722</v>
      </c>
      <c r="D16" s="158">
        <v>1</v>
      </c>
      <c r="E16" s="61">
        <v>1126.67</v>
      </c>
      <c r="F16" s="43">
        <v>2599540</v>
      </c>
      <c r="G16" s="158">
        <v>1</v>
      </c>
      <c r="H16" s="61">
        <v>681.92</v>
      </c>
      <c r="I16" s="43">
        <v>5022262</v>
      </c>
      <c r="J16" s="158">
        <v>1</v>
      </c>
      <c r="K16" s="61">
        <v>896.47</v>
      </c>
    </row>
    <row r="17" spans="2:11" s="81" customFormat="1" ht="17.25" x14ac:dyDescent="0.4">
      <c r="B17" s="89"/>
      <c r="C17" s="131" t="s">
        <v>114</v>
      </c>
      <c r="D17" s="131"/>
      <c r="E17" s="131"/>
      <c r="F17" s="131"/>
      <c r="G17" s="131"/>
      <c r="H17" s="131"/>
      <c r="I17" s="131"/>
      <c r="J17" s="131"/>
      <c r="K17" s="131"/>
    </row>
    <row r="18" spans="2:11" s="81" customFormat="1" ht="17.25" x14ac:dyDescent="0.25">
      <c r="B18" s="47" t="s">
        <v>97</v>
      </c>
      <c r="C18" s="44">
        <v>403768</v>
      </c>
      <c r="D18" s="29">
        <v>0.96756785253844935</v>
      </c>
      <c r="E18" s="60">
        <v>2207.9899999999998</v>
      </c>
      <c r="F18" s="44">
        <v>162630</v>
      </c>
      <c r="G18" s="29">
        <v>0.5619771311279973</v>
      </c>
      <c r="H18" s="60">
        <v>1649.87</v>
      </c>
      <c r="I18" s="44">
        <v>566398</v>
      </c>
      <c r="J18" s="29">
        <v>0.80147900567574792</v>
      </c>
      <c r="K18" s="60">
        <v>2047.74</v>
      </c>
    </row>
    <row r="19" spans="2:11" s="81" customFormat="1" ht="17.25" x14ac:dyDescent="0.25">
      <c r="B19" s="47" t="s">
        <v>76</v>
      </c>
      <c r="C19" s="44">
        <v>13534</v>
      </c>
      <c r="D19" s="29">
        <v>3.2432147461550626E-2</v>
      </c>
      <c r="E19" s="60">
        <v>686.59</v>
      </c>
      <c r="F19" s="44">
        <v>126759</v>
      </c>
      <c r="G19" s="29">
        <v>0.43802286887200276</v>
      </c>
      <c r="H19" s="60">
        <v>1101.96</v>
      </c>
      <c r="I19" s="44">
        <v>140293</v>
      </c>
      <c r="J19" s="29">
        <v>0.19852099432425205</v>
      </c>
      <c r="K19" s="60">
        <v>1061.8900000000001</v>
      </c>
    </row>
    <row r="20" spans="2:11" ht="17.25" x14ac:dyDescent="0.25">
      <c r="B20" s="41" t="s">
        <v>118</v>
      </c>
      <c r="C20" s="43">
        <v>417302</v>
      </c>
      <c r="D20" s="158">
        <v>1</v>
      </c>
      <c r="E20" s="61">
        <v>2158.65</v>
      </c>
      <c r="F20" s="43">
        <v>289389</v>
      </c>
      <c r="G20" s="158">
        <v>1</v>
      </c>
      <c r="H20" s="61">
        <v>1409.87</v>
      </c>
      <c r="I20" s="43">
        <v>706691</v>
      </c>
      <c r="J20" s="158">
        <v>1</v>
      </c>
      <c r="K20" s="61">
        <v>1852.03</v>
      </c>
    </row>
    <row r="21" spans="2:11" ht="17.25" x14ac:dyDescent="0.4">
      <c r="B21" s="67"/>
      <c r="C21" s="147" t="s">
        <v>10</v>
      </c>
      <c r="D21" s="147"/>
      <c r="E21" s="147"/>
      <c r="F21" s="147"/>
      <c r="G21" s="147"/>
      <c r="H21" s="147"/>
      <c r="I21" s="147"/>
      <c r="J21" s="147"/>
      <c r="K21" s="147"/>
    </row>
    <row r="22" spans="2:11" ht="17.25" x14ac:dyDescent="0.25">
      <c r="B22" s="38" t="s">
        <v>97</v>
      </c>
      <c r="C22" s="44">
        <v>6938307</v>
      </c>
      <c r="D22" s="29">
        <v>0.92620249484256989</v>
      </c>
      <c r="E22" s="60">
        <v>1845.54</v>
      </c>
      <c r="F22" s="44">
        <v>5668765</v>
      </c>
      <c r="G22" s="29">
        <v>0.61089582010964039</v>
      </c>
      <c r="H22" s="60">
        <v>1208.3</v>
      </c>
      <c r="I22" s="44">
        <v>12607072</v>
      </c>
      <c r="J22" s="29">
        <v>0.75173810493195103</v>
      </c>
      <c r="K22" s="60">
        <v>1559</v>
      </c>
    </row>
    <row r="23" spans="2:11" ht="17.25" x14ac:dyDescent="0.25">
      <c r="B23" s="38" t="s">
        <v>76</v>
      </c>
      <c r="C23" s="44">
        <v>552827</v>
      </c>
      <c r="D23" s="29">
        <v>7.379750515743011E-2</v>
      </c>
      <c r="E23" s="60">
        <v>546.9</v>
      </c>
      <c r="F23" s="44">
        <v>3610665</v>
      </c>
      <c r="G23" s="29">
        <v>0.38910417989035967</v>
      </c>
      <c r="H23" s="60">
        <v>850.81</v>
      </c>
      <c r="I23" s="44">
        <v>4163492</v>
      </c>
      <c r="J23" s="29">
        <v>0.24826189506804899</v>
      </c>
      <c r="K23" s="60">
        <v>810.46</v>
      </c>
    </row>
    <row r="24" spans="2:11" s="81" customFormat="1" ht="17.25" x14ac:dyDescent="0.25">
      <c r="B24" s="88" t="s">
        <v>118</v>
      </c>
      <c r="C24" s="43">
        <v>7491134</v>
      </c>
      <c r="D24" s="158">
        <v>1</v>
      </c>
      <c r="E24" s="61">
        <v>1749.7</v>
      </c>
      <c r="F24" s="43">
        <v>9279430</v>
      </c>
      <c r="G24" s="158">
        <v>1</v>
      </c>
      <c r="H24" s="61">
        <v>1069.2</v>
      </c>
      <c r="I24" s="43">
        <v>16770564</v>
      </c>
      <c r="J24" s="158">
        <v>1</v>
      </c>
      <c r="K24" s="61">
        <v>1373.17</v>
      </c>
    </row>
    <row r="25" spans="2:11" s="81" customFormat="1" ht="21" customHeight="1" x14ac:dyDescent="0.25">
      <c r="B25" s="146" t="s">
        <v>115</v>
      </c>
      <c r="C25" s="146"/>
      <c r="D25" s="146"/>
      <c r="E25" s="146"/>
      <c r="F25" s="146"/>
      <c r="G25" s="146"/>
      <c r="H25" s="146"/>
      <c r="I25" s="146"/>
      <c r="J25" s="146"/>
      <c r="K25" s="146"/>
    </row>
    <row r="26" spans="2:11" s="81" customFormat="1" ht="17.25" x14ac:dyDescent="0.4">
      <c r="B26" s="87"/>
      <c r="C26" s="87"/>
      <c r="D26" s="87"/>
      <c r="E26" s="87"/>
      <c r="F26" s="87"/>
      <c r="G26" s="87"/>
      <c r="H26" s="87"/>
      <c r="I26" s="87"/>
      <c r="J26" s="87"/>
      <c r="K26" s="87"/>
    </row>
    <row r="27" spans="2:11" s="81" customFormat="1" x14ac:dyDescent="0.25"/>
    <row r="28" spans="2:11" s="81" customFormat="1" x14ac:dyDescent="0.25"/>
    <row r="29" spans="2:11" s="81" customFormat="1" x14ac:dyDescent="0.25"/>
  </sheetData>
  <mergeCells count="11">
    <mergeCell ref="C5:K5"/>
    <mergeCell ref="B2:K2"/>
    <mergeCell ref="B3:B4"/>
    <mergeCell ref="C3:E3"/>
    <mergeCell ref="F3:H3"/>
    <mergeCell ref="I3:K3"/>
    <mergeCell ref="C9:K9"/>
    <mergeCell ref="C13:K13"/>
    <mergeCell ref="C17:K17"/>
    <mergeCell ref="C21:K21"/>
    <mergeCell ref="B25:K25"/>
  </mergeCells>
  <pageMargins left="0.7" right="0.7" top="0.75" bottom="0.75" header="0.3" footer="0.3"/>
  <pageSetup paperSize="9" scale="82"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171EE-A4EC-4E9E-9706-425F6529A0EF}">
  <sheetPr>
    <pageSetUpPr fitToPage="1"/>
  </sheetPr>
  <dimension ref="B2:H19"/>
  <sheetViews>
    <sheetView workbookViewId="0">
      <selection activeCell="B7" sqref="B7"/>
    </sheetView>
  </sheetViews>
  <sheetFormatPr defaultRowHeight="15" x14ac:dyDescent="0.25"/>
  <cols>
    <col min="2" max="2" width="30.7109375" customWidth="1"/>
    <col min="3" max="3" width="16.42578125" customWidth="1"/>
    <col min="4" max="4" width="12.5703125" customWidth="1"/>
    <col min="5" max="5" width="17.5703125" customWidth="1"/>
    <col min="6" max="6" width="12.5703125" customWidth="1"/>
    <col min="7" max="7" width="17.28515625" customWidth="1"/>
    <col min="8" max="8" width="12.7109375" customWidth="1"/>
  </cols>
  <sheetData>
    <row r="2" spans="2:8" ht="31.5" customHeight="1" x14ac:dyDescent="0.25">
      <c r="B2" s="132" t="s">
        <v>188</v>
      </c>
      <c r="C2" s="132"/>
      <c r="D2" s="132"/>
      <c r="E2" s="132"/>
      <c r="F2" s="132"/>
      <c r="G2" s="132"/>
      <c r="H2" s="132"/>
    </row>
    <row r="3" spans="2:8" ht="17.25" x14ac:dyDescent="0.25">
      <c r="B3" s="136" t="s">
        <v>79</v>
      </c>
      <c r="C3" s="136" t="s">
        <v>8</v>
      </c>
      <c r="D3" s="136"/>
      <c r="E3" s="136" t="s">
        <v>9</v>
      </c>
      <c r="F3" s="136"/>
      <c r="G3" s="136" t="s">
        <v>12</v>
      </c>
      <c r="H3" s="136"/>
    </row>
    <row r="4" spans="2:8" ht="29.65" customHeight="1" x14ac:dyDescent="0.25">
      <c r="B4" s="136"/>
      <c r="C4" s="73" t="s">
        <v>98</v>
      </c>
      <c r="D4" s="73" t="s">
        <v>4</v>
      </c>
      <c r="E4" s="73" t="s">
        <v>98</v>
      </c>
      <c r="F4" s="73" t="s">
        <v>4</v>
      </c>
      <c r="G4" s="73" t="s">
        <v>98</v>
      </c>
      <c r="H4" s="73" t="s">
        <v>4</v>
      </c>
    </row>
    <row r="5" spans="2:8" ht="19.5" customHeight="1" x14ac:dyDescent="0.25">
      <c r="B5" s="41" t="s">
        <v>87</v>
      </c>
      <c r="C5" s="43">
        <v>320126</v>
      </c>
      <c r="D5" s="63">
        <v>0.18777161177779642</v>
      </c>
      <c r="E5" s="43">
        <v>524694</v>
      </c>
      <c r="F5" s="63">
        <v>0.21522331674121839</v>
      </c>
      <c r="G5" s="43">
        <v>844820</v>
      </c>
      <c r="H5" s="63">
        <v>0.2039261615526215</v>
      </c>
    </row>
    <row r="6" spans="2:8" ht="15.6" customHeight="1" x14ac:dyDescent="0.25">
      <c r="B6" s="41" t="s">
        <v>88</v>
      </c>
      <c r="C6" s="43">
        <v>1384743</v>
      </c>
      <c r="D6" s="63">
        <v>0.81222838822220356</v>
      </c>
      <c r="E6" s="43">
        <v>1913211</v>
      </c>
      <c r="F6" s="63">
        <v>0.78477668325878158</v>
      </c>
      <c r="G6" s="43">
        <v>3297954</v>
      </c>
      <c r="H6" s="63">
        <v>0.79607383844737845</v>
      </c>
    </row>
    <row r="7" spans="2:8" ht="22.5" customHeight="1" x14ac:dyDescent="0.25">
      <c r="B7" s="159" t="s">
        <v>196</v>
      </c>
      <c r="C7" s="44">
        <v>11604</v>
      </c>
      <c r="D7" s="29">
        <v>6.8063880567949793E-3</v>
      </c>
      <c r="E7" s="44">
        <v>17792</v>
      </c>
      <c r="F7" s="29">
        <v>7.2980694489736065E-3</v>
      </c>
      <c r="G7" s="44">
        <v>29396</v>
      </c>
      <c r="H7" s="29">
        <v>7.0957286108293618E-3</v>
      </c>
    </row>
    <row r="8" spans="2:8" ht="22.5" customHeight="1" x14ac:dyDescent="0.25">
      <c r="B8" s="159" t="s">
        <v>197</v>
      </c>
      <c r="C8" s="44">
        <v>12921</v>
      </c>
      <c r="D8" s="29">
        <v>7.5788814272533551E-3</v>
      </c>
      <c r="E8" s="44">
        <v>30295</v>
      </c>
      <c r="F8" s="29">
        <v>1.2426653212491872E-2</v>
      </c>
      <c r="G8" s="44">
        <v>43216</v>
      </c>
      <c r="H8" s="29">
        <v>1.0431657628439301E-2</v>
      </c>
    </row>
    <row r="9" spans="2:8" ht="22.5" customHeight="1" x14ac:dyDescent="0.25">
      <c r="B9" s="159" t="s">
        <v>198</v>
      </c>
      <c r="C9" s="44">
        <v>22266</v>
      </c>
      <c r="D9" s="29">
        <v>1.3060240992123148E-2</v>
      </c>
      <c r="E9" s="44">
        <v>40757</v>
      </c>
      <c r="F9" s="29">
        <v>1.6718042745718146E-2</v>
      </c>
      <c r="G9" s="44">
        <v>63023</v>
      </c>
      <c r="H9" s="29">
        <v>1.521275358008909E-2</v>
      </c>
    </row>
    <row r="10" spans="2:8" ht="34.5" x14ac:dyDescent="0.25">
      <c r="B10" s="159" t="s">
        <v>199</v>
      </c>
      <c r="C10" s="44">
        <v>22692</v>
      </c>
      <c r="D10" s="29">
        <v>1.3310113562977566E-2</v>
      </c>
      <c r="E10" s="44">
        <v>26389</v>
      </c>
      <c r="F10" s="29">
        <v>1.0824457884946296E-2</v>
      </c>
      <c r="G10" s="44">
        <v>49081</v>
      </c>
      <c r="H10" s="29">
        <v>1.1847375695608788E-2</v>
      </c>
    </row>
    <row r="11" spans="2:8" s="81" customFormat="1" ht="22.5" customHeight="1" x14ac:dyDescent="0.25">
      <c r="B11" s="160" t="s">
        <v>200</v>
      </c>
      <c r="C11" s="44">
        <v>7637</v>
      </c>
      <c r="D11" s="29">
        <v>4.4795230601295463E-3</v>
      </c>
      <c r="E11" s="44">
        <v>8964</v>
      </c>
      <c r="F11" s="29">
        <v>3.6769275258880063E-3</v>
      </c>
      <c r="G11" s="44">
        <v>16601</v>
      </c>
      <c r="H11" s="29">
        <v>4.0072183517614046E-3</v>
      </c>
    </row>
    <row r="12" spans="2:8" s="81" customFormat="1" ht="22.5" customHeight="1" x14ac:dyDescent="0.25">
      <c r="B12" s="160" t="s">
        <v>201</v>
      </c>
      <c r="C12" s="44">
        <v>21984</v>
      </c>
      <c r="D12" s="29">
        <v>1.2894832388881491E-2</v>
      </c>
      <c r="E12" s="44">
        <v>21254</v>
      </c>
      <c r="F12" s="29">
        <v>8.7181411908995639E-3</v>
      </c>
      <c r="G12" s="44">
        <v>43238</v>
      </c>
      <c r="H12" s="29">
        <v>1.0436968079842153E-2</v>
      </c>
    </row>
    <row r="13" spans="2:8" s="81" customFormat="1" ht="22.5" customHeight="1" x14ac:dyDescent="0.25">
      <c r="B13" s="160" t="s">
        <v>202</v>
      </c>
      <c r="C13" s="44">
        <v>286042</v>
      </c>
      <c r="D13" s="29">
        <v>0.16777945988812043</v>
      </c>
      <c r="E13" s="44">
        <v>272233</v>
      </c>
      <c r="F13" s="29">
        <v>0.11166677946843703</v>
      </c>
      <c r="G13" s="44">
        <v>558275</v>
      </c>
      <c r="H13" s="29">
        <v>0.13475873895124377</v>
      </c>
    </row>
    <row r="14" spans="2:8" s="81" customFormat="1" ht="34.5" customHeight="1" x14ac:dyDescent="0.25">
      <c r="B14" s="160" t="s">
        <v>203</v>
      </c>
      <c r="C14" s="44">
        <v>690174</v>
      </c>
      <c r="D14" s="29">
        <v>0.40482523877201121</v>
      </c>
      <c r="E14" s="44">
        <v>1195061</v>
      </c>
      <c r="F14" s="29">
        <v>0.49019998728416408</v>
      </c>
      <c r="G14" s="44">
        <v>1885235</v>
      </c>
      <c r="H14" s="29">
        <v>0.45506585683892004</v>
      </c>
    </row>
    <row r="15" spans="2:8" s="81" customFormat="1" ht="22.5" customHeight="1" x14ac:dyDescent="0.25">
      <c r="B15" s="160" t="s">
        <v>204</v>
      </c>
      <c r="C15" s="44">
        <v>165478</v>
      </c>
      <c r="D15" s="29">
        <v>9.70620030043364E-2</v>
      </c>
      <c r="E15" s="44">
        <v>216690</v>
      </c>
      <c r="F15" s="29">
        <v>8.8883693170980826E-2</v>
      </c>
      <c r="G15" s="44">
        <v>382168</v>
      </c>
      <c r="H15" s="29">
        <v>9.2249299623875208E-2</v>
      </c>
    </row>
    <row r="16" spans="2:8" s="81" customFormat="1" ht="22.5" customHeight="1" x14ac:dyDescent="0.25">
      <c r="B16" s="160" t="s">
        <v>205</v>
      </c>
      <c r="C16" s="44">
        <v>143084</v>
      </c>
      <c r="D16" s="29">
        <v>8.3926682929890806E-2</v>
      </c>
      <c r="E16" s="44">
        <v>78122</v>
      </c>
      <c r="F16" s="29">
        <v>3.2044726927423342E-2</v>
      </c>
      <c r="G16" s="44">
        <v>221206</v>
      </c>
      <c r="H16" s="29">
        <v>5.3395623319061093E-2</v>
      </c>
    </row>
    <row r="17" spans="2:8" s="81" customFormat="1" ht="33.75" customHeight="1" x14ac:dyDescent="0.25">
      <c r="B17" s="160" t="s">
        <v>206</v>
      </c>
      <c r="C17" s="44">
        <v>861</v>
      </c>
      <c r="D17" s="29">
        <v>5.0502413968463264E-4</v>
      </c>
      <c r="E17" s="44">
        <v>5654</v>
      </c>
      <c r="F17" s="29">
        <v>2.3192043988588562E-3</v>
      </c>
      <c r="G17" s="44">
        <v>6515</v>
      </c>
      <c r="H17" s="29">
        <v>1.5726177677083037E-3</v>
      </c>
    </row>
    <row r="18" spans="2:8" s="86" customFormat="1" ht="31.5" customHeight="1" x14ac:dyDescent="0.25">
      <c r="B18" s="85" t="s">
        <v>118</v>
      </c>
      <c r="C18" s="43">
        <v>1704869</v>
      </c>
      <c r="D18" s="158">
        <v>1</v>
      </c>
      <c r="E18" s="43">
        <v>2437905</v>
      </c>
      <c r="F18" s="158">
        <v>1</v>
      </c>
      <c r="G18" s="43">
        <v>4142774</v>
      </c>
      <c r="H18" s="158">
        <v>1</v>
      </c>
    </row>
    <row r="19" spans="2:8" s="81" customFormat="1" ht="17.25" x14ac:dyDescent="0.4">
      <c r="B19" s="87"/>
      <c r="C19" s="87"/>
      <c r="D19" s="87"/>
      <c r="E19" s="87"/>
      <c r="F19" s="87"/>
      <c r="G19" s="87"/>
      <c r="H19" s="87"/>
    </row>
  </sheetData>
  <mergeCells count="5">
    <mergeCell ref="B2:H2"/>
    <mergeCell ref="B3:B4"/>
    <mergeCell ref="C3:D3"/>
    <mergeCell ref="E3:F3"/>
    <mergeCell ref="G3:H3"/>
  </mergeCells>
  <pageMargins left="0.7" right="0.7" top="0.75" bottom="0.75"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3DE4D-6EA9-439A-8F93-E6E130BDC868}">
  <sheetPr>
    <pageSetUpPr fitToPage="1"/>
  </sheetPr>
  <dimension ref="A1:K19"/>
  <sheetViews>
    <sheetView workbookViewId="0">
      <selection activeCell="K13" sqref="K13"/>
    </sheetView>
  </sheetViews>
  <sheetFormatPr defaultRowHeight="15" x14ac:dyDescent="0.25"/>
  <cols>
    <col min="2" max="2" width="23.28515625" customWidth="1"/>
    <col min="3" max="3" width="16.7109375" customWidth="1"/>
    <col min="4" max="4" width="11.7109375" customWidth="1"/>
    <col min="5" max="6" width="15.42578125" customWidth="1"/>
    <col min="7" max="7" width="11.28515625" customWidth="1"/>
    <col min="8" max="8" width="15.42578125" customWidth="1"/>
    <col min="9" max="9" width="15.28515625" customWidth="1"/>
    <col min="10" max="10" width="12.5703125" customWidth="1"/>
    <col min="11" max="11" width="15.28515625" customWidth="1"/>
  </cols>
  <sheetData>
    <row r="1" spans="1:11" x14ac:dyDescent="0.25">
      <c r="A1" s="161"/>
    </row>
    <row r="2" spans="1:11" ht="41.65" customHeight="1" x14ac:dyDescent="0.25">
      <c r="B2" s="132" t="s">
        <v>126</v>
      </c>
      <c r="C2" s="132"/>
      <c r="D2" s="132"/>
      <c r="E2" s="132"/>
      <c r="F2" s="132"/>
      <c r="G2" s="132"/>
      <c r="H2" s="132"/>
      <c r="I2" s="132"/>
      <c r="J2" s="132"/>
      <c r="K2" s="132"/>
    </row>
    <row r="3" spans="1:11" ht="17.25" x14ac:dyDescent="0.25">
      <c r="B3" s="136" t="s">
        <v>89</v>
      </c>
      <c r="C3" s="136" t="s">
        <v>8</v>
      </c>
      <c r="D3" s="136"/>
      <c r="E3" s="136"/>
      <c r="F3" s="136" t="s">
        <v>9</v>
      </c>
      <c r="G3" s="136"/>
      <c r="H3" s="136"/>
      <c r="I3" s="136" t="s">
        <v>12</v>
      </c>
      <c r="J3" s="136"/>
      <c r="K3" s="136"/>
    </row>
    <row r="4" spans="1:11" ht="34.5" x14ac:dyDescent="0.25">
      <c r="B4" s="136"/>
      <c r="C4" s="73" t="s">
        <v>80</v>
      </c>
      <c r="D4" s="73" t="s">
        <v>4</v>
      </c>
      <c r="E4" s="73" t="s">
        <v>81</v>
      </c>
      <c r="F4" s="73" t="s">
        <v>80</v>
      </c>
      <c r="G4" s="73" t="s">
        <v>4</v>
      </c>
      <c r="H4" s="73" t="s">
        <v>81</v>
      </c>
      <c r="I4" s="73" t="s">
        <v>80</v>
      </c>
      <c r="J4" s="73" t="s">
        <v>4</v>
      </c>
      <c r="K4" s="73" t="s">
        <v>81</v>
      </c>
    </row>
    <row r="5" spans="1:11" ht="17.25" x14ac:dyDescent="0.25">
      <c r="B5" s="55" t="s">
        <v>82</v>
      </c>
      <c r="C5" s="56">
        <v>393029</v>
      </c>
      <c r="D5" s="63">
        <v>0.58241531891183806</v>
      </c>
      <c r="E5" s="58">
        <v>1532.7829291222783</v>
      </c>
      <c r="F5" s="56">
        <v>444370</v>
      </c>
      <c r="G5" s="63">
        <v>0.53779720626714012</v>
      </c>
      <c r="H5" s="58">
        <v>1079.4849042239575</v>
      </c>
      <c r="I5" s="56">
        <v>837399</v>
      </c>
      <c r="J5" s="63">
        <v>0.55785541841204878</v>
      </c>
      <c r="K5" s="58">
        <v>1292.2371172762328</v>
      </c>
    </row>
    <row r="6" spans="1:11" ht="18.75" customHeight="1" x14ac:dyDescent="0.25">
      <c r="B6" s="38" t="s">
        <v>113</v>
      </c>
      <c r="C6" s="44">
        <v>165866</v>
      </c>
      <c r="D6" s="29">
        <v>0.24579076680507272</v>
      </c>
      <c r="E6" s="60">
        <v>2167.46</v>
      </c>
      <c r="F6" s="44">
        <v>88955</v>
      </c>
      <c r="G6" s="29">
        <v>0.10765747121428865</v>
      </c>
      <c r="H6" s="60">
        <v>1779.95</v>
      </c>
      <c r="I6" s="44">
        <v>254821</v>
      </c>
      <c r="J6" s="29">
        <v>0.16975572645199799</v>
      </c>
      <c r="K6" s="60">
        <v>2032.19</v>
      </c>
    </row>
    <row r="7" spans="1:11" ht="17.25" x14ac:dyDescent="0.25">
      <c r="B7" s="38" t="s">
        <v>74</v>
      </c>
      <c r="C7" s="44">
        <v>135352</v>
      </c>
      <c r="D7" s="29">
        <v>0.20057318479133882</v>
      </c>
      <c r="E7" s="60">
        <v>1306.97</v>
      </c>
      <c r="F7" s="44">
        <v>129706</v>
      </c>
      <c r="G7" s="29">
        <v>0.1569762234986288</v>
      </c>
      <c r="H7" s="60">
        <v>909.39</v>
      </c>
      <c r="I7" s="44">
        <v>265058</v>
      </c>
      <c r="J7" s="29">
        <v>0.17657537385817371</v>
      </c>
      <c r="K7" s="60">
        <v>1112.4100000000001</v>
      </c>
    </row>
    <row r="8" spans="1:11" ht="17.25" x14ac:dyDescent="0.25">
      <c r="B8" s="38" t="s">
        <v>75</v>
      </c>
      <c r="C8" s="44">
        <v>41981</v>
      </c>
      <c r="D8" s="29">
        <v>6.2210110458103277E-2</v>
      </c>
      <c r="E8" s="60">
        <v>909.25</v>
      </c>
      <c r="F8" s="44">
        <v>23379</v>
      </c>
      <c r="G8" s="29">
        <v>2.8294351295810854E-2</v>
      </c>
      <c r="H8" s="60">
        <v>684.8</v>
      </c>
      <c r="I8" s="44">
        <v>65360</v>
      </c>
      <c r="J8" s="29">
        <v>4.3541286946140977E-2</v>
      </c>
      <c r="K8" s="60">
        <v>828.97</v>
      </c>
    </row>
    <row r="9" spans="1:11" ht="17.25" x14ac:dyDescent="0.25">
      <c r="B9" s="38" t="s">
        <v>90</v>
      </c>
      <c r="C9" s="44">
        <v>49830</v>
      </c>
      <c r="D9" s="29">
        <v>7.384125685732322E-2</v>
      </c>
      <c r="E9" s="60">
        <v>558.86</v>
      </c>
      <c r="F9" s="44">
        <v>202330</v>
      </c>
      <c r="G9" s="29">
        <v>0.24486916025841182</v>
      </c>
      <c r="H9" s="60">
        <v>926.17</v>
      </c>
      <c r="I9" s="44">
        <v>252160</v>
      </c>
      <c r="J9" s="29">
        <v>0.16798303115573604</v>
      </c>
      <c r="K9" s="60">
        <v>853.58</v>
      </c>
    </row>
    <row r="10" spans="1:11" ht="17.25" x14ac:dyDescent="0.25">
      <c r="B10" s="55" t="s">
        <v>86</v>
      </c>
      <c r="C10" s="56">
        <v>281797</v>
      </c>
      <c r="D10" s="63">
        <v>0.41758468108816199</v>
      </c>
      <c r="E10" s="58">
        <v>484.38427957004507</v>
      </c>
      <c r="F10" s="56">
        <v>381908</v>
      </c>
      <c r="G10" s="63">
        <v>0.46220279373285988</v>
      </c>
      <c r="H10" s="58">
        <v>482.80756056432438</v>
      </c>
      <c r="I10" s="56">
        <v>663705</v>
      </c>
      <c r="J10" s="63">
        <v>0.44214458158795128</v>
      </c>
      <c r="K10" s="58">
        <v>483.48288670418333</v>
      </c>
    </row>
    <row r="11" spans="1:11" s="81" customFormat="1" ht="20.25" customHeight="1" x14ac:dyDescent="0.25">
      <c r="B11" s="47" t="s">
        <v>91</v>
      </c>
      <c r="C11" s="44">
        <v>21927</v>
      </c>
      <c r="D11" s="29">
        <v>3.2492820371473538E-2</v>
      </c>
      <c r="E11" s="60">
        <v>510.39</v>
      </c>
      <c r="F11" s="44">
        <v>28575</v>
      </c>
      <c r="G11" s="29">
        <v>3.4582791748055737E-2</v>
      </c>
      <c r="H11" s="60">
        <v>443.58</v>
      </c>
      <c r="I11" s="44">
        <v>50502</v>
      </c>
      <c r="J11" s="29">
        <v>3.3643238576407761E-2</v>
      </c>
      <c r="K11" s="60">
        <v>472.59</v>
      </c>
    </row>
    <row r="12" spans="1:11" s="81" customFormat="1" ht="18" customHeight="1" x14ac:dyDescent="0.25">
      <c r="B12" s="47" t="s">
        <v>92</v>
      </c>
      <c r="C12" s="44">
        <v>259870</v>
      </c>
      <c r="D12" s="29">
        <v>0.38509186071668844</v>
      </c>
      <c r="E12" s="60">
        <v>482.19</v>
      </c>
      <c r="F12" s="44">
        <v>353333</v>
      </c>
      <c r="G12" s="29">
        <v>0.42762000198480415</v>
      </c>
      <c r="H12" s="60">
        <v>485.98</v>
      </c>
      <c r="I12" s="44">
        <v>613203</v>
      </c>
      <c r="J12" s="29">
        <v>0.40850134301154351</v>
      </c>
      <c r="K12" s="60">
        <v>484.38</v>
      </c>
    </row>
    <row r="13" spans="1:11" s="81" customFormat="1" ht="28.5" customHeight="1" x14ac:dyDescent="0.25">
      <c r="B13" s="85" t="s">
        <v>118</v>
      </c>
      <c r="C13" s="43">
        <v>674826</v>
      </c>
      <c r="D13" s="158">
        <v>1</v>
      </c>
      <c r="E13" s="61">
        <v>1094.99</v>
      </c>
      <c r="F13" s="43">
        <v>826278</v>
      </c>
      <c r="G13" s="158">
        <v>1</v>
      </c>
      <c r="H13" s="61">
        <v>803.7</v>
      </c>
      <c r="I13" s="43">
        <v>1501104</v>
      </c>
      <c r="J13" s="158">
        <v>1</v>
      </c>
      <c r="K13" s="61">
        <v>934.65</v>
      </c>
    </row>
    <row r="14" spans="1:11" s="81" customFormat="1" x14ac:dyDescent="0.25">
      <c r="B14" s="148" t="s">
        <v>150</v>
      </c>
      <c r="C14" s="148"/>
      <c r="D14" s="148"/>
      <c r="E14" s="148"/>
      <c r="F14" s="148"/>
      <c r="G14" s="148"/>
      <c r="H14" s="148"/>
      <c r="I14" s="148"/>
      <c r="J14" s="148"/>
      <c r="K14" s="148"/>
    </row>
    <row r="15" spans="1:11" s="81" customFormat="1" x14ac:dyDescent="0.25"/>
    <row r="16" spans="1:11" s="81" customFormat="1" x14ac:dyDescent="0.25"/>
    <row r="17" s="81" customFormat="1" x14ac:dyDescent="0.25"/>
    <row r="18" s="81" customFormat="1" x14ac:dyDescent="0.25"/>
    <row r="19" s="81" customFormat="1" x14ac:dyDescent="0.25"/>
  </sheetData>
  <mergeCells count="6">
    <mergeCell ref="B14:K14"/>
    <mergeCell ref="B2:K2"/>
    <mergeCell ref="B3:B4"/>
    <mergeCell ref="C3:E3"/>
    <mergeCell ref="F3:H3"/>
    <mergeCell ref="I3:K3"/>
  </mergeCells>
  <pageMargins left="0.7" right="0.7" top="0.75" bottom="0.75" header="0.3" footer="0.3"/>
  <pageSetup paperSize="9" scale="86"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C7E69-F02B-4E03-BFFE-808D5722A422}">
  <sheetPr>
    <pageSetUpPr fitToPage="1"/>
  </sheetPr>
  <dimension ref="A1:K19"/>
  <sheetViews>
    <sheetView workbookViewId="0">
      <selection activeCell="K17" sqref="K17"/>
    </sheetView>
  </sheetViews>
  <sheetFormatPr defaultRowHeight="15" x14ac:dyDescent="0.25"/>
  <cols>
    <col min="2" max="2" width="37.28515625" customWidth="1"/>
    <col min="3" max="3" width="19.28515625" customWidth="1"/>
    <col min="4" max="4" width="13.28515625" customWidth="1"/>
    <col min="5" max="5" width="16" customWidth="1"/>
    <col min="6" max="6" width="18.7109375" customWidth="1"/>
    <col min="7" max="7" width="12.7109375" customWidth="1"/>
    <col min="8" max="8" width="14.28515625" customWidth="1"/>
    <col min="9" max="9" width="17.28515625" customWidth="1"/>
    <col min="10" max="10" width="13" customWidth="1"/>
    <col min="11" max="11" width="16.5703125" customWidth="1"/>
  </cols>
  <sheetData>
    <row r="1" spans="1:11" x14ac:dyDescent="0.25">
      <c r="A1" s="161"/>
    </row>
    <row r="2" spans="1:11" ht="43.5" customHeight="1" x14ac:dyDescent="0.25">
      <c r="B2" s="132" t="s">
        <v>127</v>
      </c>
      <c r="C2" s="132"/>
      <c r="D2" s="132"/>
      <c r="E2" s="132"/>
      <c r="F2" s="132"/>
      <c r="G2" s="132"/>
      <c r="H2" s="132"/>
      <c r="I2" s="132"/>
      <c r="J2" s="132"/>
      <c r="K2" s="132"/>
    </row>
    <row r="3" spans="1:11" ht="17.25" x14ac:dyDescent="0.25">
      <c r="B3" s="136" t="s">
        <v>79</v>
      </c>
      <c r="C3" s="136" t="s">
        <v>8</v>
      </c>
      <c r="D3" s="136"/>
      <c r="E3" s="136"/>
      <c r="F3" s="136" t="s">
        <v>9</v>
      </c>
      <c r="G3" s="136"/>
      <c r="H3" s="136"/>
      <c r="I3" s="136" t="s">
        <v>12</v>
      </c>
      <c r="J3" s="136"/>
      <c r="K3" s="136"/>
    </row>
    <row r="4" spans="1:11" ht="34.5" customHeight="1" x14ac:dyDescent="0.25">
      <c r="B4" s="136"/>
      <c r="C4" s="73" t="s">
        <v>80</v>
      </c>
      <c r="D4" s="73" t="s">
        <v>4</v>
      </c>
      <c r="E4" s="73" t="s">
        <v>81</v>
      </c>
      <c r="F4" s="73" t="s">
        <v>80</v>
      </c>
      <c r="G4" s="73" t="s">
        <v>4</v>
      </c>
      <c r="H4" s="73" t="s">
        <v>81</v>
      </c>
      <c r="I4" s="73" t="s">
        <v>80</v>
      </c>
      <c r="J4" s="73" t="s">
        <v>4</v>
      </c>
      <c r="K4" s="73" t="s">
        <v>81</v>
      </c>
    </row>
    <row r="5" spans="1:11" ht="39" customHeight="1" x14ac:dyDescent="0.25">
      <c r="B5" s="38" t="s">
        <v>83</v>
      </c>
      <c r="C5" s="44">
        <v>171757</v>
      </c>
      <c r="D5" s="29">
        <v>0.43700846502420942</v>
      </c>
      <c r="E5" s="60">
        <v>1561.34</v>
      </c>
      <c r="F5" s="44">
        <v>206126</v>
      </c>
      <c r="G5" s="29">
        <v>0.46386119675045573</v>
      </c>
      <c r="H5" s="60">
        <v>1008.33</v>
      </c>
      <c r="I5" s="44">
        <v>377883</v>
      </c>
      <c r="J5" s="29">
        <v>0.45125800245760983</v>
      </c>
      <c r="K5" s="60">
        <v>1259.69</v>
      </c>
    </row>
    <row r="6" spans="1:11" ht="21" customHeight="1" x14ac:dyDescent="0.25">
      <c r="B6" s="38" t="s">
        <v>93</v>
      </c>
      <c r="C6" s="44">
        <v>16124</v>
      </c>
      <c r="D6" s="29">
        <v>4.102496253457124E-2</v>
      </c>
      <c r="E6" s="60">
        <v>760.07</v>
      </c>
      <c r="F6" s="44">
        <v>22563</v>
      </c>
      <c r="G6" s="29">
        <v>5.0775254855188245E-2</v>
      </c>
      <c r="H6" s="60">
        <v>639.54999999999995</v>
      </c>
      <c r="I6" s="44">
        <v>38687</v>
      </c>
      <c r="J6" s="29">
        <v>4.619900429783174E-2</v>
      </c>
      <c r="K6" s="60">
        <v>689.78</v>
      </c>
    </row>
    <row r="7" spans="1:11" ht="21" customHeight="1" x14ac:dyDescent="0.25">
      <c r="B7" s="38" t="s">
        <v>94</v>
      </c>
      <c r="C7" s="44">
        <v>50845</v>
      </c>
      <c r="D7" s="29">
        <v>0.12936704416213562</v>
      </c>
      <c r="E7" s="60">
        <v>1121.33</v>
      </c>
      <c r="F7" s="44">
        <v>42412</v>
      </c>
      <c r="G7" s="29">
        <v>9.5442986700272292E-2</v>
      </c>
      <c r="H7" s="60">
        <v>768.96</v>
      </c>
      <c r="I7" s="44">
        <v>93257</v>
      </c>
      <c r="J7" s="29">
        <v>0.11136507208630533</v>
      </c>
      <c r="K7" s="60">
        <v>961.07</v>
      </c>
    </row>
    <row r="8" spans="1:11" ht="21" customHeight="1" x14ac:dyDescent="0.25">
      <c r="B8" s="38" t="s">
        <v>95</v>
      </c>
      <c r="C8" s="44">
        <v>39506</v>
      </c>
      <c r="D8" s="29">
        <v>0.10051675576102527</v>
      </c>
      <c r="E8" s="60">
        <v>1169.8399999999999</v>
      </c>
      <c r="F8" s="44">
        <v>43287</v>
      </c>
      <c r="G8" s="29">
        <v>9.7412066521142288E-2</v>
      </c>
      <c r="H8" s="60">
        <v>805.47</v>
      </c>
      <c r="I8" s="44">
        <v>82793</v>
      </c>
      <c r="J8" s="29">
        <v>9.886923676765795E-2</v>
      </c>
      <c r="K8" s="60">
        <v>979.33</v>
      </c>
    </row>
    <row r="9" spans="1:11" ht="21" customHeight="1" x14ac:dyDescent="0.25">
      <c r="B9" s="38" t="s">
        <v>96</v>
      </c>
      <c r="C9" s="44">
        <v>24866</v>
      </c>
      <c r="D9" s="29">
        <v>6.3267596029809511E-2</v>
      </c>
      <c r="E9" s="60">
        <v>426.9</v>
      </c>
      <c r="F9" s="44">
        <v>20791</v>
      </c>
      <c r="G9" s="29">
        <v>4.6787586920809233E-2</v>
      </c>
      <c r="H9" s="60">
        <v>199.15</v>
      </c>
      <c r="I9" s="44">
        <v>45657</v>
      </c>
      <c r="J9" s="29">
        <v>5.4522396133742698E-2</v>
      </c>
      <c r="K9" s="60">
        <v>323.19</v>
      </c>
    </row>
    <row r="10" spans="1:11" ht="21" customHeight="1" x14ac:dyDescent="0.25">
      <c r="B10" s="38" t="s">
        <v>84</v>
      </c>
      <c r="C10" s="44">
        <v>56032</v>
      </c>
      <c r="D10" s="29">
        <v>0.14256454358329793</v>
      </c>
      <c r="E10" s="60">
        <v>2468.5945745288404</v>
      </c>
      <c r="F10" s="44">
        <v>80386</v>
      </c>
      <c r="G10" s="29">
        <v>0.18089880054909196</v>
      </c>
      <c r="H10" s="60">
        <v>1814.9692909213045</v>
      </c>
      <c r="I10" s="44">
        <v>136418</v>
      </c>
      <c r="J10" s="29">
        <v>0.16290681025413214</v>
      </c>
      <c r="K10" s="60">
        <v>2083.4427500769693</v>
      </c>
    </row>
    <row r="11" spans="1:11" s="81" customFormat="1" ht="22.5" customHeight="1" x14ac:dyDescent="0.25">
      <c r="B11" s="84" t="s">
        <v>207</v>
      </c>
      <c r="C11" s="64">
        <v>19038</v>
      </c>
      <c r="D11" s="65">
        <v>4.8439173699650659E-2</v>
      </c>
      <c r="E11" s="66">
        <v>1924.39</v>
      </c>
      <c r="F11" s="64">
        <v>32455</v>
      </c>
      <c r="G11" s="65">
        <v>7.3035983527240819E-2</v>
      </c>
      <c r="H11" s="66">
        <v>1637.52</v>
      </c>
      <c r="I11" s="64">
        <v>51493</v>
      </c>
      <c r="J11" s="65">
        <v>6.1491594807254364E-2</v>
      </c>
      <c r="K11" s="66">
        <v>1743.59</v>
      </c>
    </row>
    <row r="12" spans="1:11" s="81" customFormat="1" ht="21" customHeight="1" x14ac:dyDescent="0.25">
      <c r="B12" s="84" t="s">
        <v>192</v>
      </c>
      <c r="C12" s="64">
        <v>113</v>
      </c>
      <c r="D12" s="65">
        <v>2.8751059082154245E-4</v>
      </c>
      <c r="E12" s="66">
        <v>764.07</v>
      </c>
      <c r="F12" s="64">
        <v>430</v>
      </c>
      <c r="G12" s="65">
        <v>9.6766208339896936E-4</v>
      </c>
      <c r="H12" s="66">
        <v>1716.83</v>
      </c>
      <c r="I12" s="64">
        <v>543</v>
      </c>
      <c r="J12" s="65">
        <v>6.4843640845045191E-4</v>
      </c>
      <c r="K12" s="66">
        <v>1518.56</v>
      </c>
    </row>
    <row r="13" spans="1:11" s="81" customFormat="1" ht="20.25" customHeight="1" x14ac:dyDescent="0.25">
      <c r="B13" s="84" t="s">
        <v>193</v>
      </c>
      <c r="C13" s="64">
        <v>2645</v>
      </c>
      <c r="D13" s="65">
        <v>6.7297832984334486E-3</v>
      </c>
      <c r="E13" s="66">
        <v>5800.19</v>
      </c>
      <c r="F13" s="64">
        <v>2400</v>
      </c>
      <c r="G13" s="65">
        <v>5.4009046515291308E-3</v>
      </c>
      <c r="H13" s="66">
        <v>4027.73</v>
      </c>
      <c r="I13" s="64">
        <v>5045</v>
      </c>
      <c r="J13" s="65">
        <v>6.0246071466529098E-3</v>
      </c>
      <c r="K13" s="66">
        <v>4957</v>
      </c>
    </row>
    <row r="14" spans="1:11" s="81" customFormat="1" ht="19.5" customHeight="1" x14ac:dyDescent="0.25">
      <c r="B14" s="84" t="s">
        <v>208</v>
      </c>
      <c r="C14" s="64">
        <v>66</v>
      </c>
      <c r="D14" s="65">
        <v>1.6792653977187435E-4</v>
      </c>
      <c r="E14" s="66">
        <v>2271.27</v>
      </c>
      <c r="F14" s="64">
        <v>106</v>
      </c>
      <c r="G14" s="65">
        <v>2.3853995544253663E-4</v>
      </c>
      <c r="H14" s="66">
        <v>1787.27</v>
      </c>
      <c r="I14" s="64">
        <v>172</v>
      </c>
      <c r="J14" s="65">
        <v>2.0539790470253726E-4</v>
      </c>
      <c r="K14" s="66">
        <v>1972.99</v>
      </c>
    </row>
    <row r="15" spans="1:11" s="81" customFormat="1" ht="28.5" customHeight="1" x14ac:dyDescent="0.25">
      <c r="B15" s="84" t="s">
        <v>209</v>
      </c>
      <c r="C15" s="64">
        <v>34170</v>
      </c>
      <c r="D15" s="65">
        <v>8.6940149454620391E-2</v>
      </c>
      <c r="E15" s="66">
        <v>2519.9299999999998</v>
      </c>
      <c r="F15" s="64">
        <v>44995</v>
      </c>
      <c r="G15" s="65">
        <v>0.10125571033148052</v>
      </c>
      <c r="H15" s="66">
        <v>1825.94</v>
      </c>
      <c r="I15" s="64">
        <v>79165</v>
      </c>
      <c r="J15" s="65">
        <v>9.4536773987071873E-2</v>
      </c>
      <c r="K15" s="66">
        <v>2125.4899999999998</v>
      </c>
    </row>
    <row r="16" spans="1:11" s="81" customFormat="1" ht="21" customHeight="1" x14ac:dyDescent="0.25">
      <c r="B16" s="47" t="s">
        <v>114</v>
      </c>
      <c r="C16" s="44">
        <v>33899</v>
      </c>
      <c r="D16" s="29">
        <v>8.6250632904951038E-2</v>
      </c>
      <c r="E16" s="60">
        <v>2060.13</v>
      </c>
      <c r="F16" s="44">
        <v>28805</v>
      </c>
      <c r="G16" s="29">
        <v>6.4822107703040255E-2</v>
      </c>
      <c r="H16" s="60">
        <v>1385.13</v>
      </c>
      <c r="I16" s="44">
        <v>62704</v>
      </c>
      <c r="J16" s="29">
        <v>7.4879478002720323E-2</v>
      </c>
      <c r="K16" s="60">
        <v>1750.05</v>
      </c>
    </row>
    <row r="17" spans="2:11" s="86" customFormat="1" ht="33.75" customHeight="1" x14ac:dyDescent="0.25">
      <c r="B17" s="85" t="s">
        <v>118</v>
      </c>
      <c r="C17" s="43">
        <v>393029</v>
      </c>
      <c r="D17" s="158">
        <v>1</v>
      </c>
      <c r="E17" s="61">
        <v>1532.78</v>
      </c>
      <c r="F17" s="43">
        <v>444370</v>
      </c>
      <c r="G17" s="158">
        <v>1</v>
      </c>
      <c r="H17" s="61">
        <v>1079.48</v>
      </c>
      <c r="I17" s="43">
        <v>837399</v>
      </c>
      <c r="J17" s="158">
        <v>1</v>
      </c>
      <c r="K17" s="61">
        <v>1292.24</v>
      </c>
    </row>
    <row r="18" spans="2:11" s="81" customFormat="1" ht="27.75" customHeight="1" x14ac:dyDescent="0.25">
      <c r="B18" s="146" t="s">
        <v>115</v>
      </c>
      <c r="C18" s="146"/>
      <c r="D18" s="146"/>
      <c r="E18" s="146"/>
      <c r="F18" s="146"/>
      <c r="G18" s="146"/>
      <c r="H18" s="146"/>
      <c r="I18" s="146"/>
      <c r="J18" s="146"/>
      <c r="K18" s="146"/>
    </row>
    <row r="19" spans="2:11" s="81" customFormat="1" x14ac:dyDescent="0.25"/>
  </sheetData>
  <mergeCells count="6">
    <mergeCell ref="B18:K18"/>
    <mergeCell ref="B2:K2"/>
    <mergeCell ref="B3:B4"/>
    <mergeCell ref="C3:E3"/>
    <mergeCell ref="F3:H3"/>
    <mergeCell ref="I3:K3"/>
  </mergeCells>
  <pageMargins left="0.7" right="0.7" top="0.75" bottom="0.75" header="0.3" footer="0.3"/>
  <pageSetup paperSize="9" scale="7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A1FE0-2F60-449D-A7CB-D2678474C16D}">
  <sheetPr>
    <pageSetUpPr fitToPage="1"/>
  </sheetPr>
  <dimension ref="B2:H27"/>
  <sheetViews>
    <sheetView workbookViewId="0">
      <selection activeCell="L22" sqref="L22"/>
    </sheetView>
  </sheetViews>
  <sheetFormatPr defaultRowHeight="15" x14ac:dyDescent="0.25"/>
  <cols>
    <col min="2" max="2" width="36.28515625" customWidth="1"/>
    <col min="3" max="3" width="21.28515625" customWidth="1"/>
    <col min="4" max="4" width="13.5703125" customWidth="1"/>
    <col min="5" max="5" width="18.7109375" customWidth="1"/>
    <col min="6" max="6" width="13.7109375" customWidth="1"/>
    <col min="7" max="7" width="20.28515625" customWidth="1"/>
    <col min="8" max="8" width="13.7109375" customWidth="1"/>
  </cols>
  <sheetData>
    <row r="2" spans="2:8" ht="30.75" customHeight="1" x14ac:dyDescent="0.25">
      <c r="B2" s="132" t="s">
        <v>128</v>
      </c>
      <c r="C2" s="132"/>
      <c r="D2" s="132"/>
      <c r="E2" s="132"/>
      <c r="F2" s="132"/>
      <c r="G2" s="132"/>
      <c r="H2" s="132"/>
    </row>
    <row r="3" spans="2:8" ht="17.25" x14ac:dyDescent="0.25">
      <c r="B3" s="136" t="s">
        <v>79</v>
      </c>
      <c r="C3" s="136" t="s">
        <v>8</v>
      </c>
      <c r="D3" s="136"/>
      <c r="E3" s="136" t="s">
        <v>9</v>
      </c>
      <c r="F3" s="136"/>
      <c r="G3" s="136" t="s">
        <v>12</v>
      </c>
      <c r="H3" s="136"/>
    </row>
    <row r="4" spans="2:8" ht="35.25" customHeight="1" x14ac:dyDescent="0.25">
      <c r="B4" s="136"/>
      <c r="C4" s="73" t="s">
        <v>98</v>
      </c>
      <c r="D4" s="73" t="s">
        <v>4</v>
      </c>
      <c r="E4" s="73" t="s">
        <v>98</v>
      </c>
      <c r="F4" s="73" t="s">
        <v>4</v>
      </c>
      <c r="G4" s="73" t="s">
        <v>98</v>
      </c>
      <c r="H4" s="73" t="s">
        <v>4</v>
      </c>
    </row>
    <row r="5" spans="2:8" ht="23.25" customHeight="1" x14ac:dyDescent="0.25">
      <c r="B5" s="41" t="s">
        <v>87</v>
      </c>
      <c r="C5" s="43">
        <v>21927</v>
      </c>
      <c r="D5" s="63">
        <v>7.7811332271102956E-2</v>
      </c>
      <c r="E5" s="43">
        <v>28575</v>
      </c>
      <c r="F5" s="63">
        <v>7.4821684803669991E-2</v>
      </c>
      <c r="G5" s="43">
        <v>50502</v>
      </c>
      <c r="H5" s="63">
        <v>7.6091034420412679E-2</v>
      </c>
    </row>
    <row r="6" spans="2:8" ht="19.5" customHeight="1" x14ac:dyDescent="0.25">
      <c r="B6" s="41" t="s">
        <v>88</v>
      </c>
      <c r="C6" s="43">
        <v>259870</v>
      </c>
      <c r="D6" s="63">
        <v>0.92218866772889707</v>
      </c>
      <c r="E6" s="43">
        <v>353333</v>
      </c>
      <c r="F6" s="63">
        <v>0.92517831519632998</v>
      </c>
      <c r="G6" s="43">
        <v>613203</v>
      </c>
      <c r="H6" s="63">
        <v>0.92390896557958735</v>
      </c>
    </row>
    <row r="7" spans="2:8" ht="18.75" customHeight="1" x14ac:dyDescent="0.25">
      <c r="B7" s="159" t="s">
        <v>196</v>
      </c>
      <c r="C7" s="44">
        <v>672</v>
      </c>
      <c r="D7" s="29">
        <v>2.3846953658129789E-3</v>
      </c>
      <c r="E7" s="44">
        <v>1090</v>
      </c>
      <c r="F7" s="29">
        <v>2.8540905139457671E-3</v>
      </c>
      <c r="G7" s="44">
        <v>1762</v>
      </c>
      <c r="H7" s="29">
        <v>2.6547939219984783E-3</v>
      </c>
    </row>
    <row r="8" spans="2:8" ht="18.75" customHeight="1" x14ac:dyDescent="0.25">
      <c r="B8" s="159" t="s">
        <v>197</v>
      </c>
      <c r="C8" s="44">
        <v>1587</v>
      </c>
      <c r="D8" s="29">
        <v>5.6317136094422579E-3</v>
      </c>
      <c r="E8" s="44">
        <v>3322</v>
      </c>
      <c r="F8" s="29">
        <v>8.6984299883741626E-3</v>
      </c>
      <c r="G8" s="44">
        <v>4909</v>
      </c>
      <c r="H8" s="29">
        <v>7.3963583218447952E-3</v>
      </c>
    </row>
    <row r="9" spans="2:8" ht="18.75" customHeight="1" x14ac:dyDescent="0.25">
      <c r="B9" s="159" t="s">
        <v>198</v>
      </c>
      <c r="C9" s="44">
        <v>2869</v>
      </c>
      <c r="D9" s="29">
        <v>1.0181087804341423E-2</v>
      </c>
      <c r="E9" s="44">
        <v>4640</v>
      </c>
      <c r="F9" s="29">
        <v>1.2149522921750788E-2</v>
      </c>
      <c r="G9" s="44">
        <v>7509</v>
      </c>
      <c r="H9" s="29">
        <v>1.1313761384952652E-2</v>
      </c>
    </row>
    <row r="10" spans="2:8" ht="18.75" customHeight="1" x14ac:dyDescent="0.25">
      <c r="B10" s="159" t="s">
        <v>199</v>
      </c>
      <c r="C10" s="44">
        <v>1205</v>
      </c>
      <c r="D10" s="29">
        <v>4.2761278508997615E-3</v>
      </c>
      <c r="E10" s="44">
        <v>1557</v>
      </c>
      <c r="F10" s="29">
        <v>4.0768981011133571E-3</v>
      </c>
      <c r="G10" s="44">
        <v>2762</v>
      </c>
      <c r="H10" s="29">
        <v>4.161487407809192E-3</v>
      </c>
    </row>
    <row r="11" spans="2:8" s="81" customFormat="1" ht="18.75" customHeight="1" x14ac:dyDescent="0.25">
      <c r="B11" s="160" t="s">
        <v>200</v>
      </c>
      <c r="C11" s="44">
        <v>216</v>
      </c>
      <c r="D11" s="29">
        <v>7.665092247256004E-4</v>
      </c>
      <c r="E11" s="44">
        <v>166</v>
      </c>
      <c r="F11" s="29">
        <v>4.3465965625229112E-4</v>
      </c>
      <c r="G11" s="44">
        <v>382</v>
      </c>
      <c r="H11" s="29">
        <v>5.7555691157969277E-4</v>
      </c>
    </row>
    <row r="12" spans="2:8" s="81" customFormat="1" ht="18.75" customHeight="1" x14ac:dyDescent="0.25">
      <c r="B12" s="160" t="s">
        <v>201</v>
      </c>
      <c r="C12" s="44">
        <v>459</v>
      </c>
      <c r="D12" s="29">
        <v>1.6288321025419007E-3</v>
      </c>
      <c r="E12" s="44">
        <v>361</v>
      </c>
      <c r="F12" s="29">
        <v>9.4525383076552469E-4</v>
      </c>
      <c r="G12" s="44">
        <v>820</v>
      </c>
      <c r="H12" s="29">
        <v>1.2354886583647855E-3</v>
      </c>
    </row>
    <row r="13" spans="2:8" s="81" customFormat="1" ht="18.75" customHeight="1" x14ac:dyDescent="0.25">
      <c r="B13" s="160" t="s">
        <v>202</v>
      </c>
      <c r="C13" s="44">
        <v>31929</v>
      </c>
      <c r="D13" s="29">
        <v>0.11330496776048006</v>
      </c>
      <c r="E13" s="44">
        <v>41212</v>
      </c>
      <c r="F13" s="29">
        <v>0.10791080574379169</v>
      </c>
      <c r="G13" s="44">
        <v>73141</v>
      </c>
      <c r="H13" s="29">
        <v>0.11020106824568145</v>
      </c>
    </row>
    <row r="14" spans="2:8" s="81" customFormat="1" ht="29.25" customHeight="1" x14ac:dyDescent="0.25">
      <c r="B14" s="160" t="s">
        <v>203</v>
      </c>
      <c r="C14" s="44">
        <v>171528</v>
      </c>
      <c r="D14" s="29">
        <v>0.60869349212376289</v>
      </c>
      <c r="E14" s="44">
        <v>255417</v>
      </c>
      <c r="F14" s="29">
        <v>0.66879196036741828</v>
      </c>
      <c r="G14" s="44">
        <v>426945</v>
      </c>
      <c r="H14" s="29">
        <v>0.64327525029945531</v>
      </c>
    </row>
    <row r="15" spans="2:8" s="81" customFormat="1" ht="18.75" customHeight="1" x14ac:dyDescent="0.25">
      <c r="B15" s="160" t="s">
        <v>204</v>
      </c>
      <c r="C15" s="44">
        <v>21999</v>
      </c>
      <c r="D15" s="29">
        <v>7.8066835346011484E-2</v>
      </c>
      <c r="E15" s="44">
        <v>29538</v>
      </c>
      <c r="F15" s="29">
        <v>7.7343234496266122E-2</v>
      </c>
      <c r="G15" s="44">
        <v>51537</v>
      </c>
      <c r="H15" s="29">
        <v>7.765046217822677E-2</v>
      </c>
    </row>
    <row r="16" spans="2:8" s="81" customFormat="1" ht="18.75" customHeight="1" x14ac:dyDescent="0.25">
      <c r="B16" s="160" t="s">
        <v>205</v>
      </c>
      <c r="C16" s="44">
        <v>27405</v>
      </c>
      <c r="D16" s="29">
        <v>9.7250857887060546E-2</v>
      </c>
      <c r="E16" s="44">
        <v>16028</v>
      </c>
      <c r="F16" s="29">
        <v>4.1968222713323629E-2</v>
      </c>
      <c r="G16" s="44">
        <v>43433</v>
      </c>
      <c r="H16" s="29">
        <v>6.5440218169216746E-2</v>
      </c>
    </row>
    <row r="17" spans="2:8" s="81" customFormat="1" ht="33" customHeight="1" x14ac:dyDescent="0.25">
      <c r="B17" s="160" t="s">
        <v>206</v>
      </c>
      <c r="C17" s="44" t="s">
        <v>131</v>
      </c>
      <c r="D17" s="29">
        <v>3.5486538181740758E-6</v>
      </c>
      <c r="E17" s="44" t="s">
        <v>131</v>
      </c>
      <c r="F17" s="29">
        <v>5.2368633283408568E-6</v>
      </c>
      <c r="G17" s="44" t="s">
        <v>131</v>
      </c>
      <c r="H17" s="29">
        <v>4.5200804574321425E-6</v>
      </c>
    </row>
    <row r="18" spans="2:8" s="86" customFormat="1" ht="30" customHeight="1" x14ac:dyDescent="0.25">
      <c r="B18" s="85" t="s">
        <v>118</v>
      </c>
      <c r="C18" s="43">
        <v>281797</v>
      </c>
      <c r="D18" s="158">
        <v>1</v>
      </c>
      <c r="E18" s="43">
        <v>381908</v>
      </c>
      <c r="F18" s="158">
        <v>1</v>
      </c>
      <c r="G18" s="43">
        <v>663705</v>
      </c>
      <c r="H18" s="158">
        <v>1</v>
      </c>
    </row>
    <row r="19" spans="2:8" s="81" customFormat="1" x14ac:dyDescent="0.25"/>
    <row r="27" spans="2:8" ht="17.25" x14ac:dyDescent="0.4">
      <c r="H27" s="76"/>
    </row>
  </sheetData>
  <mergeCells count="5">
    <mergeCell ref="B2:H2"/>
    <mergeCell ref="B3:B4"/>
    <mergeCell ref="C3:D3"/>
    <mergeCell ref="E3:F3"/>
    <mergeCell ref="G3:H3"/>
  </mergeCells>
  <pageMargins left="0.7" right="0.7" top="0.75" bottom="0.75" header="0.3" footer="0.3"/>
  <pageSetup paperSize="9" scale="8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8C9CA3-A2C6-479B-89B0-69B36CD14C12}">
  <sheetPr>
    <pageSetUpPr fitToPage="1"/>
  </sheetPr>
  <dimension ref="B2:K44"/>
  <sheetViews>
    <sheetView topLeftCell="A11" workbookViewId="0">
      <selection activeCell="F34" sqref="F34"/>
    </sheetView>
  </sheetViews>
  <sheetFormatPr defaultRowHeight="15" x14ac:dyDescent="0.25"/>
  <cols>
    <col min="2" max="2" width="17.7109375" customWidth="1"/>
    <col min="3" max="3" width="18.28515625" customWidth="1"/>
    <col min="4" max="4" width="12.5703125" customWidth="1"/>
    <col min="5" max="5" width="17.42578125" customWidth="1"/>
    <col min="6" max="6" width="15.7109375" customWidth="1"/>
    <col min="7" max="7" width="13.28515625" customWidth="1"/>
    <col min="8" max="8" width="19" customWidth="1"/>
    <col min="9" max="9" width="16.42578125" customWidth="1"/>
    <col min="10" max="10" width="14.28515625" customWidth="1"/>
    <col min="11" max="11" width="19.28515625" customWidth="1"/>
  </cols>
  <sheetData>
    <row r="2" spans="2:11" ht="42.75" customHeight="1" x14ac:dyDescent="0.25">
      <c r="B2" s="132" t="s">
        <v>129</v>
      </c>
      <c r="C2" s="132"/>
      <c r="D2" s="132"/>
      <c r="E2" s="132"/>
      <c r="F2" s="132"/>
      <c r="G2" s="132"/>
      <c r="H2" s="132"/>
      <c r="I2" s="132"/>
      <c r="J2" s="132"/>
      <c r="K2" s="132"/>
    </row>
    <row r="3" spans="2:11" ht="18.600000000000001" customHeight="1" x14ac:dyDescent="0.25">
      <c r="B3" s="136" t="s">
        <v>99</v>
      </c>
      <c r="C3" s="136" t="s">
        <v>8</v>
      </c>
      <c r="D3" s="136"/>
      <c r="E3" s="136"/>
      <c r="F3" s="136" t="s">
        <v>9</v>
      </c>
      <c r="G3" s="136"/>
      <c r="H3" s="136"/>
      <c r="I3" s="136" t="s">
        <v>12</v>
      </c>
      <c r="J3" s="136"/>
      <c r="K3" s="136"/>
    </row>
    <row r="4" spans="2:11" ht="60.75" customHeight="1" x14ac:dyDescent="0.25">
      <c r="B4" s="136"/>
      <c r="C4" s="73" t="s">
        <v>80</v>
      </c>
      <c r="D4" s="73" t="s">
        <v>100</v>
      </c>
      <c r="E4" s="73" t="s">
        <v>117</v>
      </c>
      <c r="F4" s="73" t="s">
        <v>80</v>
      </c>
      <c r="G4" s="73" t="s">
        <v>100</v>
      </c>
      <c r="H4" s="73" t="s">
        <v>117</v>
      </c>
      <c r="I4" s="73" t="s">
        <v>80</v>
      </c>
      <c r="J4" s="73" t="s">
        <v>100</v>
      </c>
      <c r="K4" s="73" t="s">
        <v>117</v>
      </c>
    </row>
    <row r="5" spans="2:11" ht="17.25" x14ac:dyDescent="0.4">
      <c r="B5" s="67"/>
      <c r="C5" s="150" t="s">
        <v>101</v>
      </c>
      <c r="D5" s="150"/>
      <c r="E5" s="150"/>
      <c r="F5" s="150"/>
      <c r="G5" s="150"/>
      <c r="H5" s="150"/>
      <c r="I5" s="150"/>
      <c r="J5" s="150"/>
      <c r="K5" s="150"/>
    </row>
    <row r="6" spans="2:11" ht="17.25" x14ac:dyDescent="0.25">
      <c r="B6" s="68" t="s">
        <v>132</v>
      </c>
      <c r="C6" s="44">
        <v>141852</v>
      </c>
      <c r="D6" s="69">
        <v>54.76</v>
      </c>
      <c r="E6" s="60">
        <v>1592.49</v>
      </c>
      <c r="F6" s="44">
        <v>307520</v>
      </c>
      <c r="G6" s="69">
        <v>54.61</v>
      </c>
      <c r="H6" s="60">
        <v>745.96</v>
      </c>
      <c r="I6" s="44">
        <v>449372</v>
      </c>
      <c r="J6" s="69">
        <v>54.65</v>
      </c>
      <c r="K6" s="60">
        <v>1013.18</v>
      </c>
    </row>
    <row r="7" spans="2:11" ht="17.25" x14ac:dyDescent="0.25">
      <c r="B7" s="68">
        <v>1991</v>
      </c>
      <c r="C7" s="44">
        <v>43095</v>
      </c>
      <c r="D7" s="69">
        <v>55.41</v>
      </c>
      <c r="E7" s="60">
        <v>1662</v>
      </c>
      <c r="F7" s="44">
        <v>60651</v>
      </c>
      <c r="G7" s="69">
        <v>55.15</v>
      </c>
      <c r="H7" s="60">
        <v>719.33</v>
      </c>
      <c r="I7" s="44">
        <v>103746</v>
      </c>
      <c r="J7" s="69">
        <v>55.26</v>
      </c>
      <c r="K7" s="60">
        <v>1110.9000000000001</v>
      </c>
    </row>
    <row r="8" spans="2:11" ht="17.25" x14ac:dyDescent="0.25">
      <c r="B8" s="68">
        <v>1992</v>
      </c>
      <c r="C8" s="44">
        <v>75179</v>
      </c>
      <c r="D8" s="69">
        <v>54.4</v>
      </c>
      <c r="E8" s="60">
        <v>1805.57</v>
      </c>
      <c r="F8" s="44">
        <v>75978</v>
      </c>
      <c r="G8" s="69">
        <v>54.73</v>
      </c>
      <c r="H8" s="60">
        <v>816.51</v>
      </c>
      <c r="I8" s="44">
        <v>151157</v>
      </c>
      <c r="J8" s="69">
        <v>54.57</v>
      </c>
      <c r="K8" s="60">
        <v>1308.43</v>
      </c>
    </row>
    <row r="9" spans="2:11" ht="17.25" x14ac:dyDescent="0.25">
      <c r="B9" s="68">
        <v>1993</v>
      </c>
      <c r="C9" s="44">
        <v>31948</v>
      </c>
      <c r="D9" s="69">
        <v>56.99</v>
      </c>
      <c r="E9" s="60">
        <v>1667.39</v>
      </c>
      <c r="F9" s="44">
        <v>67630</v>
      </c>
      <c r="G9" s="69">
        <v>55.24</v>
      </c>
      <c r="H9" s="60">
        <v>723.81</v>
      </c>
      <c r="I9" s="44">
        <v>99578</v>
      </c>
      <c r="J9" s="69">
        <v>55.8</v>
      </c>
      <c r="K9" s="60">
        <v>1026.54</v>
      </c>
    </row>
    <row r="10" spans="2:11" ht="17.25" x14ac:dyDescent="0.25">
      <c r="B10" s="68">
        <v>1994</v>
      </c>
      <c r="C10" s="44">
        <v>65842</v>
      </c>
      <c r="D10" s="69">
        <v>55.43</v>
      </c>
      <c r="E10" s="60">
        <v>2083.85</v>
      </c>
      <c r="F10" s="44">
        <v>29706</v>
      </c>
      <c r="G10" s="69">
        <v>55.03</v>
      </c>
      <c r="H10" s="60">
        <v>1169.32</v>
      </c>
      <c r="I10" s="44">
        <v>95548</v>
      </c>
      <c r="J10" s="69">
        <v>55.31</v>
      </c>
      <c r="K10" s="60">
        <v>1799.52</v>
      </c>
    </row>
    <row r="11" spans="2:11" s="81" customFormat="1" ht="17.25" x14ac:dyDescent="0.25">
      <c r="B11" s="83">
        <v>1995</v>
      </c>
      <c r="C11" s="44">
        <v>63871</v>
      </c>
      <c r="D11" s="69">
        <v>54.95</v>
      </c>
      <c r="E11" s="60">
        <v>1959.69</v>
      </c>
      <c r="F11" s="44">
        <v>48821</v>
      </c>
      <c r="G11" s="69">
        <v>55.71</v>
      </c>
      <c r="H11" s="60">
        <v>870.59</v>
      </c>
      <c r="I11" s="44">
        <v>112692</v>
      </c>
      <c r="J11" s="69">
        <v>55.28</v>
      </c>
      <c r="K11" s="60">
        <v>1487.87</v>
      </c>
    </row>
    <row r="12" spans="2:11" s="81" customFormat="1" ht="17.25" x14ac:dyDescent="0.25">
      <c r="B12" s="83">
        <v>1996</v>
      </c>
      <c r="C12" s="44">
        <v>70293</v>
      </c>
      <c r="D12" s="69">
        <v>55.66</v>
      </c>
      <c r="E12" s="60">
        <v>1980.9</v>
      </c>
      <c r="F12" s="44">
        <v>48833</v>
      </c>
      <c r="G12" s="69">
        <v>56.12</v>
      </c>
      <c r="H12" s="60">
        <v>959.56</v>
      </c>
      <c r="I12" s="44">
        <v>119126</v>
      </c>
      <c r="J12" s="69">
        <v>55.85</v>
      </c>
      <c r="K12" s="60">
        <v>1562.23</v>
      </c>
    </row>
    <row r="13" spans="2:11" s="81" customFormat="1" ht="17.25" x14ac:dyDescent="0.25">
      <c r="B13" s="83">
        <v>1997</v>
      </c>
      <c r="C13" s="44">
        <v>69129</v>
      </c>
      <c r="D13" s="69">
        <v>55.85</v>
      </c>
      <c r="E13" s="60">
        <v>2230.9899999999998</v>
      </c>
      <c r="F13" s="44">
        <v>27567</v>
      </c>
      <c r="G13" s="69">
        <v>56.07</v>
      </c>
      <c r="H13" s="60">
        <v>1247.2</v>
      </c>
      <c r="I13" s="44">
        <v>96696</v>
      </c>
      <c r="J13" s="69">
        <v>55.91</v>
      </c>
      <c r="K13" s="60">
        <v>1950.52</v>
      </c>
    </row>
    <row r="14" spans="2:11" s="81" customFormat="1" ht="17.25" x14ac:dyDescent="0.25">
      <c r="B14" s="83">
        <v>1998</v>
      </c>
      <c r="C14" s="44">
        <v>74648</v>
      </c>
      <c r="D14" s="69">
        <v>55.97</v>
      </c>
      <c r="E14" s="60">
        <v>1999.08</v>
      </c>
      <c r="F14" s="44">
        <v>57301</v>
      </c>
      <c r="G14" s="69">
        <v>56.65</v>
      </c>
      <c r="H14" s="60">
        <v>995.12</v>
      </c>
      <c r="I14" s="44">
        <v>131949</v>
      </c>
      <c r="J14" s="69">
        <v>56.27</v>
      </c>
      <c r="K14" s="60">
        <v>1563.09</v>
      </c>
    </row>
    <row r="15" spans="2:11" s="81" customFormat="1" ht="17.25" x14ac:dyDescent="0.25">
      <c r="B15" s="83">
        <v>1999</v>
      </c>
      <c r="C15" s="44">
        <v>75575</v>
      </c>
      <c r="D15" s="69">
        <v>56.35</v>
      </c>
      <c r="E15" s="60">
        <v>2061.0300000000002</v>
      </c>
      <c r="F15" s="44">
        <v>51715</v>
      </c>
      <c r="G15" s="69">
        <v>57.16</v>
      </c>
      <c r="H15" s="60">
        <v>1033.5999999999999</v>
      </c>
      <c r="I15" s="44">
        <v>127290</v>
      </c>
      <c r="J15" s="69">
        <v>56.68</v>
      </c>
      <c r="K15" s="60">
        <v>1643.61</v>
      </c>
    </row>
    <row r="16" spans="2:11" s="81" customFormat="1" ht="17.25" x14ac:dyDescent="0.25">
      <c r="B16" s="83">
        <v>2000</v>
      </c>
      <c r="C16" s="44">
        <v>59132</v>
      </c>
      <c r="D16" s="69">
        <v>56.78</v>
      </c>
      <c r="E16" s="60">
        <v>2117.69</v>
      </c>
      <c r="F16" s="44">
        <v>26283</v>
      </c>
      <c r="G16" s="69">
        <v>56.96</v>
      </c>
      <c r="H16" s="60">
        <v>1238.79</v>
      </c>
      <c r="I16" s="44">
        <v>85415</v>
      </c>
      <c r="J16" s="69">
        <v>56.83</v>
      </c>
      <c r="K16" s="60">
        <v>1847.24</v>
      </c>
    </row>
    <row r="17" spans="2:11" s="81" customFormat="1" ht="17.25" x14ac:dyDescent="0.25">
      <c r="B17" s="83">
        <v>2001</v>
      </c>
      <c r="C17" s="44">
        <v>83295</v>
      </c>
      <c r="D17" s="69">
        <v>57.02</v>
      </c>
      <c r="E17" s="60">
        <v>2094.56</v>
      </c>
      <c r="F17" s="44">
        <v>66189</v>
      </c>
      <c r="G17" s="69">
        <v>58.68</v>
      </c>
      <c r="H17" s="60">
        <v>948.48</v>
      </c>
      <c r="I17" s="44">
        <v>149484</v>
      </c>
      <c r="J17" s="69">
        <v>57.76</v>
      </c>
      <c r="K17" s="60">
        <v>1587.1</v>
      </c>
    </row>
    <row r="18" spans="2:11" s="81" customFormat="1" ht="17.25" x14ac:dyDescent="0.25">
      <c r="B18" s="83">
        <v>2002</v>
      </c>
      <c r="C18" s="44">
        <v>90811</v>
      </c>
      <c r="D18" s="69">
        <v>57.07</v>
      </c>
      <c r="E18" s="60">
        <v>2006.89</v>
      </c>
      <c r="F18" s="44">
        <v>71042</v>
      </c>
      <c r="G18" s="69">
        <v>58.62</v>
      </c>
      <c r="H18" s="60">
        <v>963.19</v>
      </c>
      <c r="I18" s="44">
        <v>161853</v>
      </c>
      <c r="J18" s="69">
        <v>57.75</v>
      </c>
      <c r="K18" s="60">
        <v>1548.78</v>
      </c>
    </row>
    <row r="19" spans="2:11" s="81" customFormat="1" ht="17.25" x14ac:dyDescent="0.25">
      <c r="B19" s="83">
        <v>2003</v>
      </c>
      <c r="C19" s="44">
        <v>90521</v>
      </c>
      <c r="D19" s="69">
        <v>57.74</v>
      </c>
      <c r="E19" s="60">
        <v>2036.34</v>
      </c>
      <c r="F19" s="44">
        <v>71462</v>
      </c>
      <c r="G19" s="69">
        <v>58.75</v>
      </c>
      <c r="H19" s="60">
        <v>997.73</v>
      </c>
      <c r="I19" s="44">
        <v>161983</v>
      </c>
      <c r="J19" s="69">
        <v>58.19</v>
      </c>
      <c r="K19" s="60">
        <v>1578.13</v>
      </c>
    </row>
    <row r="20" spans="2:11" ht="17.25" x14ac:dyDescent="0.25">
      <c r="B20" s="68">
        <v>2004</v>
      </c>
      <c r="C20" s="44">
        <v>103789</v>
      </c>
      <c r="D20" s="69">
        <v>57.66</v>
      </c>
      <c r="E20" s="60">
        <v>2009.16</v>
      </c>
      <c r="F20" s="44">
        <v>79108</v>
      </c>
      <c r="G20" s="69">
        <v>58.46</v>
      </c>
      <c r="H20" s="60">
        <v>1055.3699999999999</v>
      </c>
      <c r="I20" s="44">
        <v>182897</v>
      </c>
      <c r="J20" s="69">
        <v>58.01</v>
      </c>
      <c r="K20" s="60">
        <v>1596.62</v>
      </c>
    </row>
    <row r="21" spans="2:11" ht="17.25" x14ac:dyDescent="0.25">
      <c r="B21" s="68">
        <v>2005</v>
      </c>
      <c r="C21" s="44">
        <v>62145</v>
      </c>
      <c r="D21" s="69">
        <v>60.27</v>
      </c>
      <c r="E21" s="60">
        <v>1989.85</v>
      </c>
      <c r="F21" s="44">
        <v>58427</v>
      </c>
      <c r="G21" s="69">
        <v>59.76</v>
      </c>
      <c r="H21" s="60">
        <v>919.96</v>
      </c>
      <c r="I21" s="44">
        <v>120572</v>
      </c>
      <c r="J21" s="69">
        <v>60.02</v>
      </c>
      <c r="K21" s="60">
        <v>1471.4</v>
      </c>
    </row>
    <row r="22" spans="2:11" ht="17.25" x14ac:dyDescent="0.25">
      <c r="B22" s="68">
        <v>2006</v>
      </c>
      <c r="C22" s="44">
        <v>100721</v>
      </c>
      <c r="D22" s="69">
        <v>58.52</v>
      </c>
      <c r="E22" s="60">
        <v>2062.08</v>
      </c>
      <c r="F22" s="44">
        <v>88955</v>
      </c>
      <c r="G22" s="69">
        <v>59.01</v>
      </c>
      <c r="H22" s="60">
        <v>1060.83</v>
      </c>
      <c r="I22" s="44">
        <v>189676</v>
      </c>
      <c r="J22" s="69">
        <v>58.75</v>
      </c>
      <c r="K22" s="60">
        <v>1592.51</v>
      </c>
    </row>
    <row r="23" spans="2:11" ht="17.25" x14ac:dyDescent="0.25">
      <c r="B23" s="68">
        <v>2007</v>
      </c>
      <c r="C23" s="44">
        <v>78123</v>
      </c>
      <c r="D23" s="69">
        <v>60.04</v>
      </c>
      <c r="E23" s="60">
        <v>2073.5500000000002</v>
      </c>
      <c r="F23" s="44">
        <v>77288</v>
      </c>
      <c r="G23" s="69">
        <v>59.78</v>
      </c>
      <c r="H23" s="60">
        <v>987.73</v>
      </c>
      <c r="I23" s="44">
        <v>155411</v>
      </c>
      <c r="J23" s="69">
        <v>59.91</v>
      </c>
      <c r="K23" s="60">
        <v>1533.56</v>
      </c>
    </row>
    <row r="24" spans="2:11" ht="17.25" x14ac:dyDescent="0.25">
      <c r="B24" s="68">
        <v>2008</v>
      </c>
      <c r="C24" s="44">
        <v>101203</v>
      </c>
      <c r="D24" s="69">
        <v>58.92</v>
      </c>
      <c r="E24" s="60">
        <v>2282.33</v>
      </c>
      <c r="F24" s="44">
        <v>66876</v>
      </c>
      <c r="G24" s="69">
        <v>59.26</v>
      </c>
      <c r="H24" s="60">
        <v>1224.42</v>
      </c>
      <c r="I24" s="44">
        <v>168079</v>
      </c>
      <c r="J24" s="69">
        <v>59.06</v>
      </c>
      <c r="K24" s="60">
        <v>1861.4</v>
      </c>
    </row>
    <row r="25" spans="2:11" ht="17.25" x14ac:dyDescent="0.25">
      <c r="B25" s="68">
        <v>2009</v>
      </c>
      <c r="C25" s="44">
        <v>63632</v>
      </c>
      <c r="D25" s="69">
        <v>61.11</v>
      </c>
      <c r="E25" s="60">
        <v>2078.77</v>
      </c>
      <c r="F25" s="44">
        <v>76199</v>
      </c>
      <c r="G25" s="69">
        <v>60.34</v>
      </c>
      <c r="H25" s="60">
        <v>942.21</v>
      </c>
      <c r="I25" s="44">
        <v>139831</v>
      </c>
      <c r="J25" s="69">
        <v>60.69</v>
      </c>
      <c r="K25" s="60">
        <v>1459.42</v>
      </c>
    </row>
    <row r="26" spans="2:11" ht="17.25" x14ac:dyDescent="0.25">
      <c r="B26" s="68">
        <v>2010</v>
      </c>
      <c r="C26" s="44">
        <v>93379</v>
      </c>
      <c r="D26" s="69">
        <v>59.95</v>
      </c>
      <c r="E26" s="60">
        <v>2128.4499999999998</v>
      </c>
      <c r="F26" s="44">
        <v>87147</v>
      </c>
      <c r="G26" s="69">
        <v>59.84</v>
      </c>
      <c r="H26" s="60">
        <v>1121.6600000000001</v>
      </c>
      <c r="I26" s="44">
        <v>180526</v>
      </c>
      <c r="J26" s="69">
        <v>59.89</v>
      </c>
      <c r="K26" s="60">
        <v>1642.43</v>
      </c>
    </row>
    <row r="27" spans="2:11" ht="17.25" x14ac:dyDescent="0.25">
      <c r="B27" s="68">
        <v>2011</v>
      </c>
      <c r="C27" s="44">
        <v>79701</v>
      </c>
      <c r="D27" s="69">
        <v>59.83</v>
      </c>
      <c r="E27" s="60">
        <v>2253.1</v>
      </c>
      <c r="F27" s="44">
        <v>58057</v>
      </c>
      <c r="G27" s="69">
        <v>59.79</v>
      </c>
      <c r="H27" s="60">
        <v>1254.26</v>
      </c>
      <c r="I27" s="44">
        <v>137758</v>
      </c>
      <c r="J27" s="69">
        <v>59.81</v>
      </c>
      <c r="K27" s="60">
        <v>1832.15</v>
      </c>
    </row>
    <row r="28" spans="2:11" ht="17.25" x14ac:dyDescent="0.25">
      <c r="B28" s="68">
        <v>2012</v>
      </c>
      <c r="C28" s="44">
        <v>77335</v>
      </c>
      <c r="D28" s="69">
        <v>61.08</v>
      </c>
      <c r="E28" s="60">
        <v>2068.59</v>
      </c>
      <c r="F28" s="44">
        <v>78648</v>
      </c>
      <c r="G28" s="69">
        <v>60.6</v>
      </c>
      <c r="H28" s="60">
        <v>1117.06</v>
      </c>
      <c r="I28" s="44">
        <v>155983</v>
      </c>
      <c r="J28" s="69">
        <v>60.84</v>
      </c>
      <c r="K28" s="60">
        <v>1588.82</v>
      </c>
    </row>
    <row r="29" spans="2:11" ht="17.25" x14ac:dyDescent="0.25">
      <c r="B29" s="68">
        <v>2013</v>
      </c>
      <c r="C29" s="44">
        <v>53570</v>
      </c>
      <c r="D29" s="69">
        <v>62.14</v>
      </c>
      <c r="E29" s="60">
        <v>2091.5300000000002</v>
      </c>
      <c r="F29" s="44">
        <v>41522</v>
      </c>
      <c r="G29" s="69">
        <v>60.5</v>
      </c>
      <c r="H29" s="60">
        <v>1346.45</v>
      </c>
      <c r="I29" s="44">
        <v>95092</v>
      </c>
      <c r="J29" s="69">
        <v>61.42</v>
      </c>
      <c r="K29" s="60">
        <v>1766.19</v>
      </c>
    </row>
    <row r="30" spans="2:11" ht="17.25" x14ac:dyDescent="0.25">
      <c r="B30" s="68">
        <v>2014</v>
      </c>
      <c r="C30" s="44">
        <v>50893</v>
      </c>
      <c r="D30" s="69">
        <v>63.14</v>
      </c>
      <c r="E30" s="60">
        <v>1893.18</v>
      </c>
      <c r="F30" s="44">
        <v>44718</v>
      </c>
      <c r="G30" s="69">
        <v>60.42</v>
      </c>
      <c r="H30" s="60">
        <v>1547.96</v>
      </c>
      <c r="I30" s="44">
        <v>95611</v>
      </c>
      <c r="J30" s="69">
        <v>61.87</v>
      </c>
      <c r="K30" s="60">
        <v>1731.72</v>
      </c>
    </row>
    <row r="31" spans="2:11" ht="17.25" x14ac:dyDescent="0.25">
      <c r="B31" s="68">
        <v>2015</v>
      </c>
      <c r="C31" s="44">
        <v>83634</v>
      </c>
      <c r="D31" s="69">
        <v>62.27</v>
      </c>
      <c r="E31" s="60">
        <v>2187.66</v>
      </c>
      <c r="F31" s="44">
        <v>62280</v>
      </c>
      <c r="G31" s="69">
        <v>60.77</v>
      </c>
      <c r="H31" s="60">
        <v>1553.87</v>
      </c>
      <c r="I31" s="44">
        <v>145914</v>
      </c>
      <c r="J31" s="69">
        <v>61.63</v>
      </c>
      <c r="K31" s="60">
        <v>1917.14</v>
      </c>
    </row>
    <row r="32" spans="2:11" ht="17.25" x14ac:dyDescent="0.25">
      <c r="B32" s="68">
        <v>2016</v>
      </c>
      <c r="C32" s="44">
        <v>70588</v>
      </c>
      <c r="D32" s="69">
        <v>62.72</v>
      </c>
      <c r="E32" s="60">
        <v>2247.25</v>
      </c>
      <c r="F32" s="44">
        <v>43002</v>
      </c>
      <c r="G32" s="69">
        <v>61.35</v>
      </c>
      <c r="H32" s="60">
        <v>1489.41</v>
      </c>
      <c r="I32" s="44">
        <v>113590</v>
      </c>
      <c r="J32" s="69">
        <v>62.21</v>
      </c>
      <c r="K32" s="60">
        <v>1960.35</v>
      </c>
    </row>
    <row r="33" spans="2:11" ht="17.25" x14ac:dyDescent="0.25">
      <c r="B33" s="68">
        <v>2017</v>
      </c>
      <c r="C33" s="44">
        <v>96881</v>
      </c>
      <c r="D33" s="69">
        <v>62.84</v>
      </c>
      <c r="E33" s="60">
        <v>2244.13</v>
      </c>
      <c r="F33" s="44">
        <v>52190</v>
      </c>
      <c r="G33" s="69">
        <v>62.32</v>
      </c>
      <c r="H33" s="60">
        <v>1466.42</v>
      </c>
      <c r="I33" s="44">
        <v>149071</v>
      </c>
      <c r="J33" s="69">
        <v>62.65</v>
      </c>
      <c r="K33" s="60">
        <v>1971.85</v>
      </c>
    </row>
    <row r="34" spans="2:11" ht="17.25" x14ac:dyDescent="0.25">
      <c r="B34" s="68">
        <v>2018</v>
      </c>
      <c r="C34" s="44">
        <v>99688</v>
      </c>
      <c r="D34" s="69">
        <v>62.9</v>
      </c>
      <c r="E34" s="60">
        <v>2199.8000000000002</v>
      </c>
      <c r="F34" s="44">
        <v>38273</v>
      </c>
      <c r="G34" s="69">
        <v>61.81</v>
      </c>
      <c r="H34" s="60">
        <v>1726.34</v>
      </c>
      <c r="I34" s="44">
        <v>137961</v>
      </c>
      <c r="J34" s="69">
        <v>62.6</v>
      </c>
      <c r="K34" s="60">
        <v>2068.46</v>
      </c>
    </row>
    <row r="35" spans="2:11" ht="17.25" x14ac:dyDescent="0.25">
      <c r="B35" s="68">
        <v>2019</v>
      </c>
      <c r="C35" s="44">
        <v>114745</v>
      </c>
      <c r="D35" s="69">
        <v>63.26</v>
      </c>
      <c r="E35" s="60">
        <v>2268.92</v>
      </c>
      <c r="F35" s="44">
        <v>52078</v>
      </c>
      <c r="G35" s="69">
        <v>62.87</v>
      </c>
      <c r="H35" s="60">
        <v>1417.69</v>
      </c>
      <c r="I35" s="44">
        <v>166823</v>
      </c>
      <c r="J35" s="69">
        <v>63.14</v>
      </c>
      <c r="K35" s="60">
        <v>2003.19</v>
      </c>
    </row>
    <row r="36" spans="2:11" ht="17.25" x14ac:dyDescent="0.25">
      <c r="B36" s="68">
        <v>2020</v>
      </c>
      <c r="C36" s="44">
        <v>121550</v>
      </c>
      <c r="D36" s="69">
        <v>63.27</v>
      </c>
      <c r="E36" s="60">
        <v>2216.13</v>
      </c>
      <c r="F36" s="44">
        <v>84719</v>
      </c>
      <c r="G36" s="69">
        <v>64.13</v>
      </c>
      <c r="H36" s="60">
        <v>1274.27</v>
      </c>
      <c r="I36" s="44">
        <v>206269</v>
      </c>
      <c r="J36" s="69">
        <v>63.63</v>
      </c>
      <c r="K36" s="60">
        <v>1829.29</v>
      </c>
    </row>
    <row r="37" spans="2:11" ht="17.25" x14ac:dyDescent="0.25">
      <c r="B37" s="68">
        <v>2021</v>
      </c>
      <c r="C37" s="44">
        <v>124013</v>
      </c>
      <c r="D37" s="69">
        <v>63.34</v>
      </c>
      <c r="E37" s="60">
        <v>2125.6999999999998</v>
      </c>
      <c r="F37" s="44">
        <v>97172</v>
      </c>
      <c r="G37" s="69">
        <v>64.19</v>
      </c>
      <c r="H37" s="60">
        <v>1240.3599999999999</v>
      </c>
      <c r="I37" s="44">
        <v>221185</v>
      </c>
      <c r="J37" s="69">
        <v>63.71</v>
      </c>
      <c r="K37" s="60">
        <v>1736.75</v>
      </c>
    </row>
    <row r="38" spans="2:11" ht="17.25" x14ac:dyDescent="0.25">
      <c r="B38" s="68">
        <v>2022</v>
      </c>
      <c r="C38" s="44">
        <v>115668</v>
      </c>
      <c r="D38" s="69">
        <v>63.39</v>
      </c>
      <c r="E38" s="60">
        <v>2068.87</v>
      </c>
      <c r="F38" s="44">
        <v>98684</v>
      </c>
      <c r="G38" s="69">
        <v>64.239999999999995</v>
      </c>
      <c r="H38" s="60">
        <v>1227.4000000000001</v>
      </c>
      <c r="I38" s="44">
        <v>214352</v>
      </c>
      <c r="J38" s="69">
        <v>63.78</v>
      </c>
      <c r="K38" s="60">
        <v>1681.47</v>
      </c>
    </row>
    <row r="39" spans="2:11" s="81" customFormat="1" ht="17.25" x14ac:dyDescent="0.25">
      <c r="B39" s="83">
        <v>2023</v>
      </c>
      <c r="C39" s="44">
        <v>103773</v>
      </c>
      <c r="D39" s="69">
        <v>63.31</v>
      </c>
      <c r="E39" s="60">
        <v>2002.71</v>
      </c>
      <c r="F39" s="44">
        <v>78288</v>
      </c>
      <c r="G39" s="69">
        <v>64.83</v>
      </c>
      <c r="H39" s="60">
        <v>1175.06</v>
      </c>
      <c r="I39" s="44">
        <v>182061</v>
      </c>
      <c r="J39" s="69">
        <v>63.96</v>
      </c>
      <c r="K39" s="60">
        <v>1646.81</v>
      </c>
    </row>
    <row r="40" spans="2:11" s="81" customFormat="1" ht="39.75" customHeight="1" x14ac:dyDescent="0.25">
      <c r="B40" s="149" t="s">
        <v>189</v>
      </c>
      <c r="C40" s="149"/>
      <c r="D40" s="149"/>
      <c r="E40" s="149"/>
      <c r="F40" s="149"/>
      <c r="G40" s="149"/>
      <c r="H40" s="149"/>
      <c r="I40" s="149"/>
      <c r="J40" s="149"/>
      <c r="K40" s="149"/>
    </row>
    <row r="41" spans="2:11" s="81" customFormat="1" x14ac:dyDescent="0.25"/>
    <row r="42" spans="2:11" s="81" customFormat="1" x14ac:dyDescent="0.25"/>
    <row r="43" spans="2:11" s="81" customFormat="1" x14ac:dyDescent="0.25"/>
    <row r="44" spans="2:11" s="81" customFormat="1" x14ac:dyDescent="0.25"/>
  </sheetData>
  <mergeCells count="7">
    <mergeCell ref="B40:K40"/>
    <mergeCell ref="B2:K2"/>
    <mergeCell ref="B3:B4"/>
    <mergeCell ref="C3:E3"/>
    <mergeCell ref="F3:H3"/>
    <mergeCell ref="I3:K3"/>
    <mergeCell ref="C5:K5"/>
  </mergeCells>
  <pageMargins left="0.7" right="0.7" top="0.75" bottom="0.75" header="0.3" footer="0.3"/>
  <pageSetup paperSize="9" scale="63"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22E97C-4655-4D2F-A562-5B7DAE003FD3}">
  <sheetPr>
    <pageSetUpPr fitToPage="1"/>
  </sheetPr>
  <dimension ref="B2:K46"/>
  <sheetViews>
    <sheetView topLeftCell="A21" workbookViewId="0">
      <selection activeCell="B41" sqref="B41"/>
    </sheetView>
  </sheetViews>
  <sheetFormatPr defaultRowHeight="15" x14ac:dyDescent="0.25"/>
  <cols>
    <col min="2" max="2" width="15.28515625" customWidth="1"/>
    <col min="3" max="3" width="16.42578125" customWidth="1"/>
    <col min="4" max="4" width="15.42578125" customWidth="1"/>
    <col min="5" max="5" width="13.42578125" customWidth="1"/>
    <col min="6" max="6" width="16.28515625" customWidth="1"/>
    <col min="7" max="7" width="13.7109375" customWidth="1"/>
    <col min="8" max="8" width="14" customWidth="1"/>
    <col min="9" max="9" width="16" customWidth="1"/>
    <col min="10" max="10" width="12.42578125" customWidth="1"/>
    <col min="11" max="11" width="14.7109375" customWidth="1"/>
  </cols>
  <sheetData>
    <row r="2" spans="2:11" ht="40.5" customHeight="1" x14ac:dyDescent="0.25">
      <c r="B2" s="132" t="s">
        <v>130</v>
      </c>
      <c r="C2" s="132"/>
      <c r="D2" s="132"/>
      <c r="E2" s="132"/>
      <c r="F2" s="132"/>
      <c r="G2" s="132"/>
      <c r="H2" s="132"/>
      <c r="I2" s="132"/>
      <c r="J2" s="132"/>
      <c r="K2" s="132"/>
    </row>
    <row r="3" spans="2:11" ht="17.25" x14ac:dyDescent="0.25">
      <c r="B3" s="136" t="s">
        <v>99</v>
      </c>
      <c r="C3" s="136" t="s">
        <v>8</v>
      </c>
      <c r="D3" s="136"/>
      <c r="E3" s="136"/>
      <c r="F3" s="136" t="s">
        <v>9</v>
      </c>
      <c r="G3" s="136"/>
      <c r="H3" s="136"/>
      <c r="I3" s="136" t="s">
        <v>12</v>
      </c>
      <c r="J3" s="136"/>
      <c r="K3" s="136"/>
    </row>
    <row r="4" spans="2:11" ht="51.75" x14ac:dyDescent="0.25">
      <c r="B4" s="136"/>
      <c r="C4" s="73" t="s">
        <v>80</v>
      </c>
      <c r="D4" s="73" t="s">
        <v>100</v>
      </c>
      <c r="E4" s="73" t="s">
        <v>117</v>
      </c>
      <c r="F4" s="73" t="s">
        <v>80</v>
      </c>
      <c r="G4" s="73" t="s">
        <v>100</v>
      </c>
      <c r="H4" s="73" t="s">
        <v>117</v>
      </c>
      <c r="I4" s="73" t="s">
        <v>80</v>
      </c>
      <c r="J4" s="73" t="s">
        <v>100</v>
      </c>
      <c r="K4" s="73" t="s">
        <v>117</v>
      </c>
    </row>
    <row r="5" spans="2:11" ht="17.25" x14ac:dyDescent="0.4">
      <c r="B5" s="67"/>
      <c r="C5" s="147" t="s">
        <v>103</v>
      </c>
      <c r="D5" s="147"/>
      <c r="E5" s="147"/>
      <c r="F5" s="147"/>
      <c r="G5" s="147"/>
      <c r="H5" s="147"/>
      <c r="I5" s="147"/>
      <c r="J5" s="147"/>
      <c r="K5" s="147"/>
    </row>
    <row r="6" spans="2:11" ht="17.25" x14ac:dyDescent="0.25">
      <c r="B6" s="68" t="s">
        <v>102</v>
      </c>
      <c r="C6" s="44">
        <v>18093</v>
      </c>
      <c r="D6" s="69">
        <v>55.06</v>
      </c>
      <c r="E6" s="60">
        <v>1063.1600000000001</v>
      </c>
      <c r="F6" s="44">
        <v>43435</v>
      </c>
      <c r="G6" s="69">
        <v>59.57</v>
      </c>
      <c r="H6" s="60">
        <v>572.44000000000005</v>
      </c>
      <c r="I6" s="44">
        <v>61528</v>
      </c>
      <c r="J6" s="69">
        <v>58.24</v>
      </c>
      <c r="K6" s="60">
        <v>716.74</v>
      </c>
    </row>
    <row r="7" spans="2:11" ht="17.25" x14ac:dyDescent="0.25">
      <c r="B7" s="68">
        <v>1991</v>
      </c>
      <c r="C7" s="44">
        <v>13487</v>
      </c>
      <c r="D7" s="69">
        <v>56.02</v>
      </c>
      <c r="E7" s="60">
        <v>1085.05</v>
      </c>
      <c r="F7" s="44">
        <v>17627</v>
      </c>
      <c r="G7" s="69">
        <v>59.21</v>
      </c>
      <c r="H7" s="60">
        <v>592.52</v>
      </c>
      <c r="I7" s="44">
        <v>31114</v>
      </c>
      <c r="J7" s="69">
        <v>57.83</v>
      </c>
      <c r="K7" s="60">
        <v>806.02</v>
      </c>
    </row>
    <row r="8" spans="2:11" ht="17.25" x14ac:dyDescent="0.25">
      <c r="B8" s="68">
        <v>1992</v>
      </c>
      <c r="C8" s="44">
        <v>50757</v>
      </c>
      <c r="D8" s="69">
        <v>54.57</v>
      </c>
      <c r="E8" s="60">
        <v>1034.46</v>
      </c>
      <c r="F8" s="44">
        <v>50308</v>
      </c>
      <c r="G8" s="69">
        <v>55.91</v>
      </c>
      <c r="H8" s="60">
        <v>638.61</v>
      </c>
      <c r="I8" s="44">
        <v>101065</v>
      </c>
      <c r="J8" s="69">
        <v>55.24</v>
      </c>
      <c r="K8" s="60">
        <v>837.41</v>
      </c>
    </row>
    <row r="9" spans="2:11" ht="17.25" x14ac:dyDescent="0.25">
      <c r="B9" s="68">
        <v>1993</v>
      </c>
      <c r="C9" s="44">
        <v>4576</v>
      </c>
      <c r="D9" s="69">
        <v>58.91</v>
      </c>
      <c r="E9" s="60">
        <v>1207.82</v>
      </c>
      <c r="F9" s="44">
        <v>19390</v>
      </c>
      <c r="G9" s="69">
        <v>60.03</v>
      </c>
      <c r="H9" s="60">
        <v>599.04999999999995</v>
      </c>
      <c r="I9" s="44">
        <v>23966</v>
      </c>
      <c r="J9" s="69">
        <v>59.81</v>
      </c>
      <c r="K9" s="60">
        <v>715.29</v>
      </c>
    </row>
    <row r="10" spans="2:11" ht="17.25" x14ac:dyDescent="0.25">
      <c r="B10" s="68">
        <v>1994</v>
      </c>
      <c r="C10" s="44">
        <v>53003</v>
      </c>
      <c r="D10" s="69">
        <v>56.55</v>
      </c>
      <c r="E10" s="60">
        <v>1283.7</v>
      </c>
      <c r="F10" s="44">
        <v>41188</v>
      </c>
      <c r="G10" s="69">
        <v>57.41</v>
      </c>
      <c r="H10" s="60">
        <v>697.78</v>
      </c>
      <c r="I10" s="44">
        <v>94191</v>
      </c>
      <c r="J10" s="69">
        <v>56.93</v>
      </c>
      <c r="K10" s="60">
        <v>1027.49</v>
      </c>
    </row>
    <row r="11" spans="2:11" s="81" customFormat="1" ht="17.25" x14ac:dyDescent="0.25">
      <c r="B11" s="83">
        <v>1995</v>
      </c>
      <c r="C11" s="44">
        <v>18782</v>
      </c>
      <c r="D11" s="69">
        <v>56.51</v>
      </c>
      <c r="E11" s="60">
        <v>1361.52</v>
      </c>
      <c r="F11" s="44">
        <v>26216</v>
      </c>
      <c r="G11" s="69">
        <v>59.52</v>
      </c>
      <c r="H11" s="60">
        <v>649.64</v>
      </c>
      <c r="I11" s="44">
        <v>44998</v>
      </c>
      <c r="J11" s="69">
        <v>58.26</v>
      </c>
      <c r="K11" s="60">
        <v>946.78</v>
      </c>
    </row>
    <row r="12" spans="2:11" s="81" customFormat="1" ht="17.25" x14ac:dyDescent="0.25">
      <c r="B12" s="83">
        <v>1996</v>
      </c>
      <c r="C12" s="44">
        <v>86439</v>
      </c>
      <c r="D12" s="69">
        <v>56.33</v>
      </c>
      <c r="E12" s="60">
        <v>1325.22</v>
      </c>
      <c r="F12" s="44">
        <v>45029</v>
      </c>
      <c r="G12" s="69">
        <v>57.6</v>
      </c>
      <c r="H12" s="60">
        <v>719.92</v>
      </c>
      <c r="I12" s="44">
        <v>131468</v>
      </c>
      <c r="J12" s="69">
        <v>56.76</v>
      </c>
      <c r="K12" s="60">
        <v>1117.9000000000001</v>
      </c>
    </row>
    <row r="13" spans="2:11" s="81" customFormat="1" ht="17.25" x14ac:dyDescent="0.25">
      <c r="B13" s="83">
        <v>1997</v>
      </c>
      <c r="C13" s="44">
        <v>55904</v>
      </c>
      <c r="D13" s="69">
        <v>56.9</v>
      </c>
      <c r="E13" s="60">
        <v>1342.76</v>
      </c>
      <c r="F13" s="44">
        <v>41254</v>
      </c>
      <c r="G13" s="69">
        <v>58.39</v>
      </c>
      <c r="H13" s="60">
        <v>719.66</v>
      </c>
      <c r="I13" s="44">
        <v>97158</v>
      </c>
      <c r="J13" s="69">
        <v>57.53</v>
      </c>
      <c r="K13" s="60">
        <v>1078.19</v>
      </c>
    </row>
    <row r="14" spans="2:11" s="81" customFormat="1" ht="17.25" x14ac:dyDescent="0.25">
      <c r="B14" s="83">
        <v>1998</v>
      </c>
      <c r="C14" s="44">
        <v>11101</v>
      </c>
      <c r="D14" s="69">
        <v>62.3</v>
      </c>
      <c r="E14" s="60">
        <v>1095.75</v>
      </c>
      <c r="F14" s="44">
        <v>31507</v>
      </c>
      <c r="G14" s="69">
        <v>60.12</v>
      </c>
      <c r="H14" s="60">
        <v>645.16</v>
      </c>
      <c r="I14" s="44">
        <v>42608</v>
      </c>
      <c r="J14" s="69">
        <v>60.69</v>
      </c>
      <c r="K14" s="60">
        <v>762.56</v>
      </c>
    </row>
    <row r="15" spans="2:11" s="81" customFormat="1" ht="17.25" x14ac:dyDescent="0.25">
      <c r="B15" s="83">
        <v>1999</v>
      </c>
      <c r="C15" s="44">
        <v>38621</v>
      </c>
      <c r="D15" s="69">
        <v>60.82</v>
      </c>
      <c r="E15" s="60">
        <v>1244.94</v>
      </c>
      <c r="F15" s="44">
        <v>39399</v>
      </c>
      <c r="G15" s="69">
        <v>59.91</v>
      </c>
      <c r="H15" s="60">
        <v>690.55</v>
      </c>
      <c r="I15" s="44">
        <v>78020</v>
      </c>
      <c r="J15" s="69">
        <v>60.36</v>
      </c>
      <c r="K15" s="60">
        <v>964.98</v>
      </c>
    </row>
    <row r="16" spans="2:11" s="81" customFormat="1" ht="17.25" x14ac:dyDescent="0.25">
      <c r="B16" s="83">
        <v>2000</v>
      </c>
      <c r="C16" s="44">
        <v>37084</v>
      </c>
      <c r="D16" s="69">
        <v>60.77</v>
      </c>
      <c r="E16" s="60">
        <v>1273.9000000000001</v>
      </c>
      <c r="F16" s="44">
        <v>42055</v>
      </c>
      <c r="G16" s="69">
        <v>59.89</v>
      </c>
      <c r="H16" s="60">
        <v>709.73</v>
      </c>
      <c r="I16" s="44">
        <v>79139</v>
      </c>
      <c r="J16" s="69">
        <v>60.3</v>
      </c>
      <c r="K16" s="60">
        <v>974.1</v>
      </c>
    </row>
    <row r="17" spans="2:11" s="81" customFormat="1" ht="17.25" x14ac:dyDescent="0.25">
      <c r="B17" s="83">
        <v>2001</v>
      </c>
      <c r="C17" s="44">
        <v>48971</v>
      </c>
      <c r="D17" s="69">
        <v>60.33</v>
      </c>
      <c r="E17" s="60">
        <v>1335.34</v>
      </c>
      <c r="F17" s="44">
        <v>54014</v>
      </c>
      <c r="G17" s="69">
        <v>59.78</v>
      </c>
      <c r="H17" s="60">
        <v>744.33</v>
      </c>
      <c r="I17" s="44">
        <v>102985</v>
      </c>
      <c r="J17" s="69">
        <v>60.04</v>
      </c>
      <c r="K17" s="60">
        <v>1025.3699999999999</v>
      </c>
    </row>
    <row r="18" spans="2:11" s="81" customFormat="1" ht="17.25" x14ac:dyDescent="0.25">
      <c r="B18" s="83">
        <v>2002</v>
      </c>
      <c r="C18" s="44">
        <v>53098</v>
      </c>
      <c r="D18" s="69">
        <v>59.89</v>
      </c>
      <c r="E18" s="60">
        <v>1329.82</v>
      </c>
      <c r="F18" s="44">
        <v>56628</v>
      </c>
      <c r="G18" s="69">
        <v>59.59</v>
      </c>
      <c r="H18" s="60">
        <v>744.08</v>
      </c>
      <c r="I18" s="44">
        <v>109726</v>
      </c>
      <c r="J18" s="69">
        <v>59.74</v>
      </c>
      <c r="K18" s="60">
        <v>1027.53</v>
      </c>
    </row>
    <row r="19" spans="2:11" s="81" customFormat="1" ht="17.25" x14ac:dyDescent="0.25">
      <c r="B19" s="83">
        <v>2003</v>
      </c>
      <c r="C19" s="44">
        <v>65873</v>
      </c>
      <c r="D19" s="69">
        <v>59.97</v>
      </c>
      <c r="E19" s="60">
        <v>1359.78</v>
      </c>
      <c r="F19" s="44">
        <v>61089</v>
      </c>
      <c r="G19" s="69">
        <v>59.65</v>
      </c>
      <c r="H19" s="60">
        <v>779.11</v>
      </c>
      <c r="I19" s="44">
        <v>126962</v>
      </c>
      <c r="J19" s="69">
        <v>59.81</v>
      </c>
      <c r="K19" s="60">
        <v>1080.3900000000001</v>
      </c>
    </row>
    <row r="20" spans="2:11" ht="17.25" x14ac:dyDescent="0.25">
      <c r="B20" s="68">
        <v>2004</v>
      </c>
      <c r="C20" s="44">
        <v>63207</v>
      </c>
      <c r="D20" s="69">
        <v>60.3</v>
      </c>
      <c r="E20" s="60">
        <v>1353.11</v>
      </c>
      <c r="F20" s="44">
        <v>60102</v>
      </c>
      <c r="G20" s="69">
        <v>59.75</v>
      </c>
      <c r="H20" s="60">
        <v>782.48</v>
      </c>
      <c r="I20" s="44">
        <v>123309</v>
      </c>
      <c r="J20" s="69">
        <v>60.03</v>
      </c>
      <c r="K20" s="60">
        <v>1074.98</v>
      </c>
    </row>
    <row r="21" spans="2:11" ht="17.25" x14ac:dyDescent="0.25">
      <c r="B21" s="68">
        <v>2005</v>
      </c>
      <c r="C21" s="44">
        <v>65540</v>
      </c>
      <c r="D21" s="69">
        <v>60.34</v>
      </c>
      <c r="E21" s="60">
        <v>1364.45</v>
      </c>
      <c r="F21" s="44">
        <v>57349</v>
      </c>
      <c r="G21" s="69">
        <v>59.78</v>
      </c>
      <c r="H21" s="60">
        <v>810.23</v>
      </c>
      <c r="I21" s="44">
        <v>122889</v>
      </c>
      <c r="J21" s="69">
        <v>60.07</v>
      </c>
      <c r="K21" s="60">
        <v>1105.81</v>
      </c>
    </row>
    <row r="22" spans="2:11" ht="17.25" x14ac:dyDescent="0.25">
      <c r="B22" s="68">
        <v>2006</v>
      </c>
      <c r="C22" s="44">
        <v>67594</v>
      </c>
      <c r="D22" s="69">
        <v>60.28</v>
      </c>
      <c r="E22" s="60">
        <v>1389.14</v>
      </c>
      <c r="F22" s="44">
        <v>68033</v>
      </c>
      <c r="G22" s="69">
        <v>59.82</v>
      </c>
      <c r="H22" s="60">
        <v>811.36</v>
      </c>
      <c r="I22" s="44">
        <v>135627</v>
      </c>
      <c r="J22" s="69">
        <v>60.05</v>
      </c>
      <c r="K22" s="60">
        <v>1099.32</v>
      </c>
    </row>
    <row r="23" spans="2:11" ht="17.25" x14ac:dyDescent="0.25">
      <c r="B23" s="68">
        <v>2007</v>
      </c>
      <c r="C23" s="44">
        <v>72027</v>
      </c>
      <c r="D23" s="69">
        <v>60.3</v>
      </c>
      <c r="E23" s="60">
        <v>1407.23</v>
      </c>
      <c r="F23" s="44">
        <v>68515</v>
      </c>
      <c r="G23" s="69">
        <v>59.82</v>
      </c>
      <c r="H23" s="60">
        <v>827.08</v>
      </c>
      <c r="I23" s="44">
        <v>140542</v>
      </c>
      <c r="J23" s="69">
        <v>60.07</v>
      </c>
      <c r="K23" s="60">
        <v>1124.4000000000001</v>
      </c>
    </row>
    <row r="24" spans="2:11" ht="17.25" x14ac:dyDescent="0.25">
      <c r="B24" s="68">
        <v>2008</v>
      </c>
      <c r="C24" s="44">
        <v>56498</v>
      </c>
      <c r="D24" s="69">
        <v>59.67</v>
      </c>
      <c r="E24" s="60">
        <v>1530.83</v>
      </c>
      <c r="F24" s="44">
        <v>32604</v>
      </c>
      <c r="G24" s="69">
        <v>59.84</v>
      </c>
      <c r="H24" s="60">
        <v>920.82</v>
      </c>
      <c r="I24" s="44">
        <v>89102</v>
      </c>
      <c r="J24" s="69">
        <v>59.73</v>
      </c>
      <c r="K24" s="60">
        <v>1307.6199999999999</v>
      </c>
    </row>
    <row r="25" spans="2:11" ht="17.25" x14ac:dyDescent="0.25">
      <c r="B25" s="68">
        <v>2009</v>
      </c>
      <c r="C25" s="44">
        <v>46442</v>
      </c>
      <c r="D25" s="69">
        <v>61.25</v>
      </c>
      <c r="E25" s="60">
        <v>1361.92</v>
      </c>
      <c r="F25" s="44">
        <v>51922</v>
      </c>
      <c r="G25" s="69">
        <v>60.52</v>
      </c>
      <c r="H25" s="60">
        <v>795.86</v>
      </c>
      <c r="I25" s="44">
        <v>98364</v>
      </c>
      <c r="J25" s="69">
        <v>60.86</v>
      </c>
      <c r="K25" s="60">
        <v>1063.1199999999999</v>
      </c>
    </row>
    <row r="26" spans="2:11" ht="17.25" x14ac:dyDescent="0.25">
      <c r="B26" s="68">
        <v>2010</v>
      </c>
      <c r="C26" s="44">
        <v>60916</v>
      </c>
      <c r="D26" s="69">
        <v>61.04</v>
      </c>
      <c r="E26" s="60">
        <v>1428.23</v>
      </c>
      <c r="F26" s="44">
        <v>52145</v>
      </c>
      <c r="G26" s="69">
        <v>60.51</v>
      </c>
      <c r="H26" s="60">
        <v>840.07</v>
      </c>
      <c r="I26" s="44">
        <v>113061</v>
      </c>
      <c r="J26" s="69">
        <v>60.79</v>
      </c>
      <c r="K26" s="60">
        <v>1156.96</v>
      </c>
    </row>
    <row r="27" spans="2:11" ht="17.25" x14ac:dyDescent="0.25">
      <c r="B27" s="68">
        <v>2011</v>
      </c>
      <c r="C27" s="44">
        <v>46037</v>
      </c>
      <c r="D27" s="69">
        <v>61.14</v>
      </c>
      <c r="E27" s="60">
        <v>1428.53</v>
      </c>
      <c r="F27" s="44">
        <v>40433</v>
      </c>
      <c r="G27" s="69">
        <v>60.54</v>
      </c>
      <c r="H27" s="60">
        <v>860.76</v>
      </c>
      <c r="I27" s="44">
        <v>86470</v>
      </c>
      <c r="J27" s="69">
        <v>60.86</v>
      </c>
      <c r="K27" s="60">
        <v>1163.04</v>
      </c>
    </row>
    <row r="28" spans="2:11" ht="17.25" x14ac:dyDescent="0.25">
      <c r="B28" s="68">
        <v>2012</v>
      </c>
      <c r="C28" s="44">
        <v>40733</v>
      </c>
      <c r="D28" s="69">
        <v>63.06</v>
      </c>
      <c r="E28" s="60">
        <v>1336.13</v>
      </c>
      <c r="F28" s="44">
        <v>24460</v>
      </c>
      <c r="G28" s="69">
        <v>61.66</v>
      </c>
      <c r="H28" s="60">
        <v>868.88</v>
      </c>
      <c r="I28" s="44">
        <v>65193</v>
      </c>
      <c r="J28" s="69">
        <v>62.54</v>
      </c>
      <c r="K28" s="60">
        <v>1160.82</v>
      </c>
    </row>
    <row r="29" spans="2:11" ht="17.25" x14ac:dyDescent="0.25">
      <c r="B29" s="68">
        <v>2013</v>
      </c>
      <c r="C29" s="44">
        <v>46993</v>
      </c>
      <c r="D29" s="69">
        <v>62.85</v>
      </c>
      <c r="E29" s="60">
        <v>1350.26</v>
      </c>
      <c r="F29" s="44">
        <v>34893</v>
      </c>
      <c r="G29" s="69">
        <v>61.24</v>
      </c>
      <c r="H29" s="60">
        <v>907.33</v>
      </c>
      <c r="I29" s="44">
        <v>81886</v>
      </c>
      <c r="J29" s="69">
        <v>62.17</v>
      </c>
      <c r="K29" s="60">
        <v>1161.52</v>
      </c>
    </row>
    <row r="30" spans="2:11" ht="17.25" x14ac:dyDescent="0.25">
      <c r="B30" s="68">
        <v>2014</v>
      </c>
      <c r="C30" s="44">
        <v>37735</v>
      </c>
      <c r="D30" s="69">
        <v>64.37</v>
      </c>
      <c r="E30" s="60">
        <v>1214.9100000000001</v>
      </c>
      <c r="F30" s="44">
        <v>17589</v>
      </c>
      <c r="G30" s="69">
        <v>60.98</v>
      </c>
      <c r="H30" s="60">
        <v>1052.8499999999999</v>
      </c>
      <c r="I30" s="44">
        <v>55324</v>
      </c>
      <c r="J30" s="69">
        <v>63.29</v>
      </c>
      <c r="K30" s="60">
        <v>1163.3900000000001</v>
      </c>
    </row>
    <row r="31" spans="2:11" ht="17.25" x14ac:dyDescent="0.25">
      <c r="B31" s="68">
        <v>2015</v>
      </c>
      <c r="C31" s="44">
        <v>61044</v>
      </c>
      <c r="D31" s="69">
        <v>63.11</v>
      </c>
      <c r="E31" s="60">
        <v>1463.28</v>
      </c>
      <c r="F31" s="44">
        <v>21153</v>
      </c>
      <c r="G31" s="69">
        <v>61.05</v>
      </c>
      <c r="H31" s="60">
        <v>1103.81</v>
      </c>
      <c r="I31" s="44">
        <v>82197</v>
      </c>
      <c r="J31" s="69">
        <v>62.58</v>
      </c>
      <c r="K31" s="60">
        <v>1370.77</v>
      </c>
    </row>
    <row r="32" spans="2:11" ht="17.25" x14ac:dyDescent="0.25">
      <c r="B32" s="68">
        <v>2016</v>
      </c>
      <c r="C32" s="44">
        <v>46272</v>
      </c>
      <c r="D32" s="69">
        <v>63.41</v>
      </c>
      <c r="E32" s="60">
        <v>1482.77</v>
      </c>
      <c r="F32" s="44">
        <v>16653</v>
      </c>
      <c r="G32" s="69">
        <v>61.62</v>
      </c>
      <c r="H32" s="60">
        <v>1093.56</v>
      </c>
      <c r="I32" s="44">
        <v>62925</v>
      </c>
      <c r="J32" s="69">
        <v>62.94</v>
      </c>
      <c r="K32" s="60">
        <v>1379.77</v>
      </c>
    </row>
    <row r="33" spans="2:11" ht="17.25" x14ac:dyDescent="0.25">
      <c r="B33" s="68">
        <v>2017</v>
      </c>
      <c r="C33" s="44">
        <v>70806</v>
      </c>
      <c r="D33" s="69">
        <v>63.66</v>
      </c>
      <c r="E33" s="60">
        <v>1500.84</v>
      </c>
      <c r="F33" s="44">
        <v>22625</v>
      </c>
      <c r="G33" s="69">
        <v>62.06</v>
      </c>
      <c r="H33" s="60">
        <v>1117.6400000000001</v>
      </c>
      <c r="I33" s="44">
        <v>93431</v>
      </c>
      <c r="J33" s="69">
        <v>63.27</v>
      </c>
      <c r="K33" s="60">
        <v>1408.04</v>
      </c>
    </row>
    <row r="34" spans="2:11" ht="17.25" x14ac:dyDescent="0.25">
      <c r="B34" s="68">
        <v>2018</v>
      </c>
      <c r="C34" s="44">
        <v>75560</v>
      </c>
      <c r="D34" s="69">
        <v>63.83</v>
      </c>
      <c r="E34" s="60">
        <v>1507.13</v>
      </c>
      <c r="F34" s="44">
        <v>23099</v>
      </c>
      <c r="G34" s="69">
        <v>63.23</v>
      </c>
      <c r="H34" s="60">
        <v>1108.18</v>
      </c>
      <c r="I34" s="44">
        <v>98659</v>
      </c>
      <c r="J34" s="69">
        <v>63.69</v>
      </c>
      <c r="K34" s="60">
        <v>1413.73</v>
      </c>
    </row>
    <row r="35" spans="2:11" ht="17.25" x14ac:dyDescent="0.25">
      <c r="B35" s="68">
        <v>2019</v>
      </c>
      <c r="C35" s="44">
        <v>75534</v>
      </c>
      <c r="D35" s="69">
        <v>63.89</v>
      </c>
      <c r="E35" s="60">
        <v>1553.86</v>
      </c>
      <c r="F35" s="44">
        <v>31128</v>
      </c>
      <c r="G35" s="69">
        <v>64.260000000000005</v>
      </c>
      <c r="H35" s="60">
        <v>993.79</v>
      </c>
      <c r="I35" s="44">
        <v>106662</v>
      </c>
      <c r="J35" s="69">
        <v>64</v>
      </c>
      <c r="K35" s="60">
        <v>1390.41</v>
      </c>
    </row>
    <row r="36" spans="2:11" ht="17.25" x14ac:dyDescent="0.25">
      <c r="B36" s="68">
        <v>2020</v>
      </c>
      <c r="C36" s="44">
        <v>84438</v>
      </c>
      <c r="D36" s="69">
        <v>63.97</v>
      </c>
      <c r="E36" s="60">
        <v>1476.22</v>
      </c>
      <c r="F36" s="44">
        <v>46454</v>
      </c>
      <c r="G36" s="69">
        <v>64.790000000000006</v>
      </c>
      <c r="H36" s="60">
        <v>923.4</v>
      </c>
      <c r="I36" s="44">
        <v>130892</v>
      </c>
      <c r="J36" s="69">
        <v>64.27</v>
      </c>
      <c r="K36" s="60">
        <v>1280.03</v>
      </c>
    </row>
    <row r="37" spans="2:11" ht="17.25" x14ac:dyDescent="0.25">
      <c r="B37" s="68">
        <v>2021</v>
      </c>
      <c r="C37" s="44">
        <v>84098</v>
      </c>
      <c r="D37" s="69">
        <v>64.02</v>
      </c>
      <c r="E37" s="60">
        <v>1376.75</v>
      </c>
      <c r="F37" s="44">
        <v>48636</v>
      </c>
      <c r="G37" s="69">
        <v>64.8</v>
      </c>
      <c r="H37" s="60">
        <v>900.77</v>
      </c>
      <c r="I37" s="44">
        <v>132734</v>
      </c>
      <c r="J37" s="69">
        <v>64.31</v>
      </c>
      <c r="K37" s="60">
        <v>1202.3499999999999</v>
      </c>
    </row>
    <row r="38" spans="2:11" ht="17.25" x14ac:dyDescent="0.25">
      <c r="B38" s="68">
        <v>2022</v>
      </c>
      <c r="C38" s="44">
        <v>78445</v>
      </c>
      <c r="D38" s="69">
        <v>64.12</v>
      </c>
      <c r="E38" s="60">
        <v>1297.6400000000001</v>
      </c>
      <c r="F38" s="44">
        <v>47747</v>
      </c>
      <c r="G38" s="69">
        <v>64.78</v>
      </c>
      <c r="H38" s="60">
        <v>886.72</v>
      </c>
      <c r="I38" s="44">
        <v>126192</v>
      </c>
      <c r="J38" s="69">
        <v>64.37</v>
      </c>
      <c r="K38" s="60">
        <v>1142.1600000000001</v>
      </c>
    </row>
    <row r="39" spans="2:11" s="81" customFormat="1" ht="17.25" x14ac:dyDescent="0.25">
      <c r="B39" s="83">
        <v>2023</v>
      </c>
      <c r="C39" s="44">
        <v>69087</v>
      </c>
      <c r="D39" s="69">
        <v>64.040000000000006</v>
      </c>
      <c r="E39" s="60">
        <v>1263.8399999999999</v>
      </c>
      <c r="F39" s="44">
        <v>40258</v>
      </c>
      <c r="G39" s="69">
        <v>65.05</v>
      </c>
      <c r="H39" s="60">
        <v>858.42</v>
      </c>
      <c r="I39" s="44">
        <v>109345</v>
      </c>
      <c r="J39" s="69">
        <v>64.41</v>
      </c>
      <c r="K39" s="60">
        <v>1114.57</v>
      </c>
    </row>
    <row r="40" spans="2:11" s="81" customFormat="1" ht="30.75" customHeight="1" x14ac:dyDescent="0.25">
      <c r="B40" s="149" t="s">
        <v>190</v>
      </c>
      <c r="C40" s="149"/>
      <c r="D40" s="149"/>
      <c r="E40" s="149"/>
      <c r="F40" s="149"/>
      <c r="G40" s="149"/>
      <c r="H40" s="149"/>
      <c r="I40" s="149"/>
      <c r="J40" s="149"/>
      <c r="K40" s="149"/>
    </row>
    <row r="41" spans="2:11" s="81" customFormat="1" x14ac:dyDescent="0.25"/>
    <row r="42" spans="2:11" s="81" customFormat="1" x14ac:dyDescent="0.25"/>
    <row r="43" spans="2:11" s="81" customFormat="1" x14ac:dyDescent="0.25"/>
    <row r="44" spans="2:11" s="81" customFormat="1" x14ac:dyDescent="0.25"/>
    <row r="45" spans="2:11" s="81" customFormat="1" x14ac:dyDescent="0.25"/>
    <row r="46" spans="2:11" s="81" customFormat="1" x14ac:dyDescent="0.25"/>
  </sheetData>
  <mergeCells count="7">
    <mergeCell ref="B40:K40"/>
    <mergeCell ref="B2:K2"/>
    <mergeCell ref="B3:B4"/>
    <mergeCell ref="C3:E3"/>
    <mergeCell ref="F3:H3"/>
    <mergeCell ref="I3:K3"/>
    <mergeCell ref="C5:K5"/>
  </mergeCells>
  <pageMargins left="0.7" right="0.7" top="0.75" bottom="0.75" header="0.3" footer="0.3"/>
  <pageSetup paperSize="9" scale="64"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19F80-E66E-42E5-85EC-7FC2B7164C8B}">
  <sheetPr>
    <pageSetUpPr fitToPage="1"/>
  </sheetPr>
  <dimension ref="B2:K28"/>
  <sheetViews>
    <sheetView tabSelected="1" workbookViewId="0">
      <selection activeCell="Q29" sqref="Q29"/>
    </sheetView>
  </sheetViews>
  <sheetFormatPr defaultRowHeight="15" x14ac:dyDescent="0.25"/>
  <cols>
    <col min="2" max="2" width="20" customWidth="1"/>
    <col min="3" max="3" width="12.42578125" customWidth="1"/>
    <col min="4" max="4" width="16.5703125" customWidth="1"/>
    <col min="5" max="5" width="15.7109375" customWidth="1"/>
    <col min="6" max="6" width="18.42578125" customWidth="1"/>
    <col min="7" max="7" width="13.5703125" customWidth="1"/>
    <col min="8" max="8" width="16" customWidth="1"/>
  </cols>
  <sheetData>
    <row r="2" spans="2:11" ht="44.25" customHeight="1" x14ac:dyDescent="0.25">
      <c r="B2" s="132" t="s">
        <v>151</v>
      </c>
      <c r="C2" s="132"/>
      <c r="D2" s="132"/>
      <c r="E2" s="132"/>
      <c r="F2" s="132"/>
      <c r="G2" s="132"/>
      <c r="H2" s="132"/>
      <c r="K2" t="s">
        <v>169</v>
      </c>
    </row>
    <row r="3" spans="2:11" ht="22.5" customHeight="1" x14ac:dyDescent="0.25">
      <c r="B3" s="145" t="s">
        <v>11</v>
      </c>
      <c r="C3" s="136" t="s">
        <v>8</v>
      </c>
      <c r="D3" s="136"/>
      <c r="E3" s="136" t="s">
        <v>9</v>
      </c>
      <c r="F3" s="136"/>
      <c r="G3" s="136" t="s">
        <v>12</v>
      </c>
      <c r="H3" s="136"/>
    </row>
    <row r="4" spans="2:11" ht="34.5" x14ac:dyDescent="0.25">
      <c r="B4" s="145"/>
      <c r="C4" s="73" t="s">
        <v>77</v>
      </c>
      <c r="D4" s="73" t="s">
        <v>78</v>
      </c>
      <c r="E4" s="73" t="s">
        <v>77</v>
      </c>
      <c r="F4" s="73" t="s">
        <v>78</v>
      </c>
      <c r="G4" s="73" t="s">
        <v>77</v>
      </c>
      <c r="H4" s="73" t="s">
        <v>78</v>
      </c>
    </row>
    <row r="5" spans="2:11" ht="17.25" x14ac:dyDescent="0.25">
      <c r="B5" s="154" t="s">
        <v>74</v>
      </c>
      <c r="C5" s="154" t="s">
        <v>74</v>
      </c>
      <c r="D5" s="154"/>
      <c r="E5" s="154"/>
      <c r="F5" s="154"/>
      <c r="G5" s="154"/>
      <c r="H5" s="154"/>
    </row>
    <row r="6" spans="2:11" ht="14.65" customHeight="1" x14ac:dyDescent="0.25">
      <c r="B6" s="47" t="s">
        <v>73</v>
      </c>
      <c r="C6" s="44">
        <v>90190</v>
      </c>
      <c r="D6" s="45">
        <v>27.287719620445753</v>
      </c>
      <c r="E6" s="44">
        <v>11458</v>
      </c>
      <c r="F6" s="45">
        <v>30.604744421437687</v>
      </c>
      <c r="G6" s="44">
        <v>101648</v>
      </c>
      <c r="H6" s="45">
        <v>27.661622404266051</v>
      </c>
    </row>
    <row r="7" spans="2:11" ht="14.65" customHeight="1" x14ac:dyDescent="0.25">
      <c r="B7" s="47" t="s">
        <v>14</v>
      </c>
      <c r="C7" s="44">
        <v>46275</v>
      </c>
      <c r="D7" s="45">
        <v>29.647435034312501</v>
      </c>
      <c r="E7" s="44">
        <v>6067</v>
      </c>
      <c r="F7" s="45">
        <v>31.411214673639169</v>
      </c>
      <c r="G7" s="44">
        <v>52342</v>
      </c>
      <c r="H7" s="45">
        <v>29.851876039084864</v>
      </c>
    </row>
    <row r="8" spans="2:11" ht="14.65" customHeight="1" x14ac:dyDescent="0.25">
      <c r="B8" s="47" t="s">
        <v>15</v>
      </c>
      <c r="C8" s="44">
        <v>199522</v>
      </c>
      <c r="D8" s="45">
        <v>33.051092601964214</v>
      </c>
      <c r="E8" s="44">
        <v>23718</v>
      </c>
      <c r="F8" s="45">
        <v>32.446908429816709</v>
      </c>
      <c r="G8" s="44">
        <v>223240</v>
      </c>
      <c r="H8" s="45">
        <v>32.986901416715178</v>
      </c>
    </row>
    <row r="9" spans="2:11" ht="14.65" customHeight="1" x14ac:dyDescent="0.25">
      <c r="B9" s="47" t="s">
        <v>16</v>
      </c>
      <c r="C9" s="44">
        <v>5072</v>
      </c>
      <c r="D9" s="45">
        <v>27.163363268927533</v>
      </c>
      <c r="E9" s="44">
        <v>579</v>
      </c>
      <c r="F9" s="45">
        <v>26.30340673575115</v>
      </c>
      <c r="G9" s="44">
        <v>5651</v>
      </c>
      <c r="H9" s="45">
        <v>27.075252344717814</v>
      </c>
    </row>
    <row r="10" spans="2:11" s="62" customFormat="1" ht="14.65" customHeight="1" x14ac:dyDescent="0.4">
      <c r="B10" s="88" t="s">
        <v>118</v>
      </c>
      <c r="C10" s="70">
        <v>341059</v>
      </c>
      <c r="D10" s="71">
        <v>30.977652445500389</v>
      </c>
      <c r="E10" s="70">
        <v>41822</v>
      </c>
      <c r="F10" s="71">
        <v>31.706911377844069</v>
      </c>
      <c r="G10" s="70">
        <v>382881</v>
      </c>
      <c r="H10" s="71">
        <v>31.057309224156104</v>
      </c>
    </row>
    <row r="11" spans="2:11" s="81" customFormat="1" ht="16.5" customHeight="1" x14ac:dyDescent="0.25">
      <c r="B11" s="151" t="s">
        <v>75</v>
      </c>
      <c r="C11" s="152"/>
      <c r="D11" s="152"/>
      <c r="E11" s="152"/>
      <c r="F11" s="152"/>
      <c r="G11" s="152"/>
      <c r="H11" s="153"/>
    </row>
    <row r="12" spans="2:11" s="81" customFormat="1" ht="14.65" customHeight="1" x14ac:dyDescent="0.25">
      <c r="B12" s="47" t="s">
        <v>73</v>
      </c>
      <c r="C12" s="44">
        <v>6819</v>
      </c>
      <c r="D12" s="45">
        <v>40.164876007896531</v>
      </c>
      <c r="E12" s="44">
        <v>951</v>
      </c>
      <c r="F12" s="45">
        <v>36.223497150413692</v>
      </c>
      <c r="G12" s="44">
        <v>7770</v>
      </c>
      <c r="H12" s="45">
        <v>39.68247558402701</v>
      </c>
    </row>
    <row r="13" spans="2:11" s="81" customFormat="1" ht="17.25" x14ac:dyDescent="0.25">
      <c r="B13" s="47" t="s">
        <v>14</v>
      </c>
      <c r="C13" s="44">
        <v>6486</v>
      </c>
      <c r="D13" s="45">
        <v>40.276357227289552</v>
      </c>
      <c r="E13" s="44">
        <v>902</v>
      </c>
      <c r="F13" s="45">
        <v>37.052687783761144</v>
      </c>
      <c r="G13" s="44">
        <v>7388</v>
      </c>
      <c r="H13" s="45">
        <v>39.882779826360661</v>
      </c>
    </row>
    <row r="14" spans="2:11" s="81" customFormat="1" ht="17.25" x14ac:dyDescent="0.25">
      <c r="B14" s="47" t="s">
        <v>15</v>
      </c>
      <c r="C14" s="44">
        <v>41261</v>
      </c>
      <c r="D14" s="45">
        <v>41.479838512258304</v>
      </c>
      <c r="E14" s="44">
        <v>6889</v>
      </c>
      <c r="F14" s="45">
        <v>36.629161557512752</v>
      </c>
      <c r="G14" s="44">
        <v>48150</v>
      </c>
      <c r="H14" s="45">
        <v>40.785834077341541</v>
      </c>
    </row>
    <row r="15" spans="2:11" s="81" customFormat="1" ht="17.25" x14ac:dyDescent="0.25">
      <c r="B15" s="47" t="s">
        <v>16</v>
      </c>
      <c r="C15" s="44">
        <v>518</v>
      </c>
      <c r="D15" s="45">
        <v>28.97444015444005</v>
      </c>
      <c r="E15" s="44">
        <v>31</v>
      </c>
      <c r="F15" s="45">
        <v>27.438709677419361</v>
      </c>
      <c r="G15" s="44">
        <v>549</v>
      </c>
      <c r="H15" s="45">
        <v>28.887723132968937</v>
      </c>
    </row>
    <row r="16" spans="2:11" s="82" customFormat="1" ht="17.25" x14ac:dyDescent="0.4">
      <c r="B16" s="88" t="s">
        <v>118</v>
      </c>
      <c r="C16" s="70">
        <v>55084</v>
      </c>
      <c r="D16" s="71">
        <v>41.057750332734294</v>
      </c>
      <c r="E16" s="70">
        <v>8773</v>
      </c>
      <c r="F16" s="71">
        <v>36.596257168665367</v>
      </c>
      <c r="G16" s="70">
        <v>63857</v>
      </c>
      <c r="H16" s="71">
        <v>40.444807671344371</v>
      </c>
    </row>
    <row r="17" spans="2:8" s="81" customFormat="1" ht="17.25" x14ac:dyDescent="0.25">
      <c r="B17" s="151" t="s">
        <v>76</v>
      </c>
      <c r="C17" s="152"/>
      <c r="D17" s="152"/>
      <c r="E17" s="152"/>
      <c r="F17" s="152"/>
      <c r="G17" s="152"/>
      <c r="H17" s="153"/>
    </row>
    <row r="18" spans="2:8" s="81" customFormat="1" ht="17.25" x14ac:dyDescent="0.25">
      <c r="B18" s="47" t="s">
        <v>73</v>
      </c>
      <c r="C18" s="44">
        <v>3358</v>
      </c>
      <c r="D18" s="45">
        <v>51.463882662241353</v>
      </c>
      <c r="E18" s="44">
        <v>62465</v>
      </c>
      <c r="F18" s="45">
        <v>52.589261870071205</v>
      </c>
      <c r="G18" s="44">
        <v>65823</v>
      </c>
      <c r="H18" s="45">
        <v>52.531849971800192</v>
      </c>
    </row>
    <row r="19" spans="2:8" s="81" customFormat="1" ht="17.25" x14ac:dyDescent="0.25">
      <c r="B19" s="47" t="s">
        <v>14</v>
      </c>
      <c r="C19" s="44">
        <v>1311</v>
      </c>
      <c r="D19" s="45">
        <v>52.546120571522636</v>
      </c>
      <c r="E19" s="44">
        <v>30995</v>
      </c>
      <c r="F19" s="45">
        <v>52.76383709198128</v>
      </c>
      <c r="G19" s="44">
        <v>32306</v>
      </c>
      <c r="H19" s="45">
        <v>52.755002003814333</v>
      </c>
    </row>
    <row r="20" spans="2:8" ht="17.25" x14ac:dyDescent="0.25">
      <c r="B20" s="47" t="s">
        <v>15</v>
      </c>
      <c r="C20" s="44">
        <v>7162</v>
      </c>
      <c r="D20" s="45">
        <v>52.633903553017753</v>
      </c>
      <c r="E20" s="44">
        <v>113670</v>
      </c>
      <c r="F20" s="45">
        <v>52.863193312082331</v>
      </c>
      <c r="G20" s="44">
        <v>120832</v>
      </c>
      <c r="H20" s="45">
        <v>52.849602762770715</v>
      </c>
    </row>
    <row r="21" spans="2:8" ht="17.25" x14ac:dyDescent="0.25">
      <c r="B21" s="47" t="s">
        <v>16</v>
      </c>
      <c r="C21" s="44">
        <v>5</v>
      </c>
      <c r="D21" s="45">
        <v>52.909999999999982</v>
      </c>
      <c r="E21" s="44">
        <v>131</v>
      </c>
      <c r="F21" s="45">
        <v>52.782824427480826</v>
      </c>
      <c r="G21" s="44">
        <v>136</v>
      </c>
      <c r="H21" s="45">
        <v>52.787499999999916</v>
      </c>
    </row>
    <row r="22" spans="2:8" s="62" customFormat="1" ht="17.25" x14ac:dyDescent="0.4">
      <c r="B22" s="88" t="s">
        <v>118</v>
      </c>
      <c r="C22" s="70">
        <v>11836</v>
      </c>
      <c r="D22" s="71">
        <v>52.292349551857534</v>
      </c>
      <c r="E22" s="70">
        <v>207261</v>
      </c>
      <c r="F22" s="71">
        <v>52.765725858527929</v>
      </c>
      <c r="G22" s="70">
        <v>219097</v>
      </c>
      <c r="H22" s="71">
        <v>52.740153249292057</v>
      </c>
    </row>
    <row r="23" spans="2:8" ht="17.25" x14ac:dyDescent="0.25">
      <c r="B23" s="151" t="s">
        <v>118</v>
      </c>
      <c r="C23" s="152"/>
      <c r="D23" s="152"/>
      <c r="E23" s="152"/>
      <c r="F23" s="152"/>
      <c r="G23" s="152"/>
      <c r="H23" s="153"/>
    </row>
    <row r="24" spans="2:8" ht="17.25" x14ac:dyDescent="0.25">
      <c r="B24" s="47" t="s">
        <v>73</v>
      </c>
      <c r="C24" s="44">
        <v>100367</v>
      </c>
      <c r="D24" s="45">
        <v>28.971469108827158</v>
      </c>
      <c r="E24" s="44">
        <v>74874</v>
      </c>
      <c r="F24" s="45">
        <v>49.017094720261689</v>
      </c>
      <c r="G24" s="44">
        <v>175241</v>
      </c>
      <c r="H24" s="45">
        <v>37.536223772579071</v>
      </c>
    </row>
    <row r="25" spans="2:8" ht="17.25" x14ac:dyDescent="0.25">
      <c r="B25" s="47" t="s">
        <v>14</v>
      </c>
      <c r="C25" s="44">
        <v>54072</v>
      </c>
      <c r="D25" s="45">
        <v>31.477575700145678</v>
      </c>
      <c r="E25" s="44">
        <v>37964</v>
      </c>
      <c r="F25" s="45">
        <v>48.978202888838936</v>
      </c>
      <c r="G25" s="44">
        <v>92036</v>
      </c>
      <c r="H25" s="45">
        <v>38.696422788149839</v>
      </c>
    </row>
    <row r="26" spans="2:8" ht="17.25" x14ac:dyDescent="0.25">
      <c r="B26" s="47" t="s">
        <v>15</v>
      </c>
      <c r="C26" s="44">
        <v>247945</v>
      </c>
      <c r="D26" s="45">
        <v>35.019394350481384</v>
      </c>
      <c r="E26" s="44">
        <v>144277</v>
      </c>
      <c r="F26" s="45">
        <v>48.731767723840228</v>
      </c>
      <c r="G26" s="44">
        <v>392222</v>
      </c>
      <c r="H26" s="45">
        <v>40.063425774491499</v>
      </c>
    </row>
    <row r="27" spans="2:8" ht="17.25" x14ac:dyDescent="0.25">
      <c r="B27" s="47" t="s">
        <v>16</v>
      </c>
      <c r="C27" s="44">
        <v>5595</v>
      </c>
      <c r="D27" s="45">
        <v>27.35404620196611</v>
      </c>
      <c r="E27" s="44">
        <v>741</v>
      </c>
      <c r="F27" s="45">
        <v>31.032149122806889</v>
      </c>
      <c r="G27" s="44">
        <v>6336</v>
      </c>
      <c r="H27" s="45">
        <v>27.784203125000044</v>
      </c>
    </row>
    <row r="28" spans="2:8" s="62" customFormat="1" ht="17.25" x14ac:dyDescent="0.4">
      <c r="B28" s="88" t="s">
        <v>118</v>
      </c>
      <c r="C28" s="70">
        <v>407979</v>
      </c>
      <c r="D28" s="71">
        <v>32.957001546731668</v>
      </c>
      <c r="E28" s="70">
        <v>257856</v>
      </c>
      <c r="F28" s="71">
        <v>48.80003769138299</v>
      </c>
      <c r="G28" s="70">
        <v>665835</v>
      </c>
      <c r="H28" s="71">
        <v>39.092488458827326</v>
      </c>
    </row>
  </sheetData>
  <mergeCells count="9">
    <mergeCell ref="B11:H11"/>
    <mergeCell ref="B17:H17"/>
    <mergeCell ref="B23:H23"/>
    <mergeCell ref="B2:H2"/>
    <mergeCell ref="B3:B4"/>
    <mergeCell ref="C3:D3"/>
    <mergeCell ref="E3:F3"/>
    <mergeCell ref="G3:H3"/>
    <mergeCell ref="B5:H5"/>
  </mergeCells>
  <pageMargins left="0.7" right="0.7" top="0.75" bottom="0.75" header="0.3" footer="0.3"/>
  <pageSetup paperSize="9" scale="9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H27"/>
  <sheetViews>
    <sheetView zoomScaleNormal="100" workbookViewId="0">
      <selection activeCell="B13" sqref="B13"/>
    </sheetView>
  </sheetViews>
  <sheetFormatPr defaultColWidth="9.28515625" defaultRowHeight="19.5" x14ac:dyDescent="0.45"/>
  <cols>
    <col min="1" max="1" width="9.28515625" style="6"/>
    <col min="2" max="2" width="16.42578125" style="6" customWidth="1"/>
    <col min="3" max="3" width="18.28515625" style="6" customWidth="1"/>
    <col min="4" max="4" width="17.28515625" style="6" customWidth="1"/>
    <col min="5" max="5" width="20.28515625" style="6" customWidth="1"/>
    <col min="6" max="6" width="11.5703125" style="6" customWidth="1"/>
    <col min="7" max="7" width="20.42578125" style="6" customWidth="1"/>
    <col min="8" max="16384" width="9.28515625" style="6"/>
  </cols>
  <sheetData>
    <row r="2" spans="2:7" ht="42.75" customHeight="1" x14ac:dyDescent="0.45">
      <c r="B2" s="132" t="s">
        <v>121</v>
      </c>
      <c r="C2" s="132"/>
      <c r="D2" s="132"/>
      <c r="E2" s="132"/>
      <c r="F2" s="132"/>
      <c r="G2" s="132"/>
    </row>
    <row r="3" spans="2:7" ht="19.5" customHeight="1" x14ac:dyDescent="0.45">
      <c r="B3" s="133" t="s">
        <v>0</v>
      </c>
      <c r="C3" s="133" t="s">
        <v>1</v>
      </c>
      <c r="D3" s="133"/>
      <c r="E3" s="133" t="s">
        <v>2</v>
      </c>
      <c r="F3" s="133"/>
      <c r="G3" s="133"/>
    </row>
    <row r="4" spans="2:7" x14ac:dyDescent="0.45">
      <c r="B4" s="133"/>
      <c r="C4" s="133" t="s">
        <v>3</v>
      </c>
      <c r="D4" s="133" t="s">
        <v>4</v>
      </c>
      <c r="E4" s="74" t="s">
        <v>106</v>
      </c>
      <c r="F4" s="133" t="s">
        <v>4</v>
      </c>
      <c r="G4" s="74" t="s">
        <v>108</v>
      </c>
    </row>
    <row r="5" spans="2:7" x14ac:dyDescent="0.45">
      <c r="B5" s="133"/>
      <c r="C5" s="133"/>
      <c r="D5" s="133"/>
      <c r="E5" s="48" t="s">
        <v>5</v>
      </c>
      <c r="F5" s="133"/>
      <c r="G5" s="48" t="s">
        <v>6</v>
      </c>
    </row>
    <row r="6" spans="2:7" x14ac:dyDescent="0.45">
      <c r="B6" s="131" t="s">
        <v>7</v>
      </c>
      <c r="C6" s="131"/>
      <c r="D6" s="131"/>
      <c r="E6" s="131"/>
      <c r="F6" s="131"/>
      <c r="G6" s="131"/>
    </row>
    <row r="7" spans="2:7" x14ac:dyDescent="0.45">
      <c r="B7" s="13" t="s">
        <v>8</v>
      </c>
      <c r="C7" s="49">
        <v>7851201</v>
      </c>
      <c r="D7" s="50">
        <v>0.48448296513015265</v>
      </c>
      <c r="E7" s="49">
        <v>193790.56688140001</v>
      </c>
      <c r="F7" s="50">
        <v>0.55911033199106497</v>
      </c>
      <c r="G7" s="34">
        <v>2056.9104957999998</v>
      </c>
    </row>
    <row r="8" spans="2:7" x14ac:dyDescent="0.45">
      <c r="B8" s="51" t="s">
        <v>9</v>
      </c>
      <c r="C8" s="49">
        <v>8354118</v>
      </c>
      <c r="D8" s="50">
        <v>0.51551703486984735</v>
      </c>
      <c r="E8" s="49">
        <v>152814.66609879999</v>
      </c>
      <c r="F8" s="50">
        <v>0.44088966800893514</v>
      </c>
      <c r="G8" s="34">
        <v>1524.3451989</v>
      </c>
    </row>
    <row r="9" spans="2:7" x14ac:dyDescent="0.45">
      <c r="B9" s="52" t="s">
        <v>118</v>
      </c>
      <c r="C9" s="53">
        <v>16205319</v>
      </c>
      <c r="D9" s="75">
        <v>1</v>
      </c>
      <c r="E9" s="53">
        <v>346605.23298019997</v>
      </c>
      <c r="F9" s="75">
        <v>0.99999999999999989</v>
      </c>
      <c r="G9" s="54">
        <v>1782.363519966294</v>
      </c>
    </row>
    <row r="10" spans="2:7" x14ac:dyDescent="0.45">
      <c r="B10" s="131" t="s">
        <v>133</v>
      </c>
      <c r="C10" s="131"/>
      <c r="D10" s="131"/>
      <c r="E10" s="131"/>
      <c r="F10" s="131"/>
      <c r="G10" s="131"/>
    </row>
    <row r="11" spans="2:7" s="79" customFormat="1" x14ac:dyDescent="0.45">
      <c r="B11" s="13" t="s">
        <v>8</v>
      </c>
      <c r="C11" s="49">
        <v>7466787</v>
      </c>
      <c r="D11" s="50">
        <v>0.47885100953419751</v>
      </c>
      <c r="E11" s="49">
        <v>187754.69542490001</v>
      </c>
      <c r="F11" s="50">
        <v>0.55544361823878186</v>
      </c>
      <c r="G11" s="34">
        <v>2095.4432213</v>
      </c>
    </row>
    <row r="12" spans="2:7" s="79" customFormat="1" x14ac:dyDescent="0.45">
      <c r="B12" s="51" t="s">
        <v>9</v>
      </c>
      <c r="C12" s="49">
        <v>8126345</v>
      </c>
      <c r="D12" s="50">
        <v>0.52114899046580254</v>
      </c>
      <c r="E12" s="49">
        <v>150271.8643549</v>
      </c>
      <c r="F12" s="50">
        <v>0.44455638176121814</v>
      </c>
      <c r="G12" s="34">
        <v>1540.9952940999999</v>
      </c>
    </row>
    <row r="13" spans="2:7" s="79" customFormat="1" x14ac:dyDescent="0.45">
      <c r="B13" s="52" t="s">
        <v>118</v>
      </c>
      <c r="C13" s="53">
        <v>15593132</v>
      </c>
      <c r="D13" s="75">
        <v>1</v>
      </c>
      <c r="E13" s="53">
        <v>338026.55977980001</v>
      </c>
      <c r="F13" s="75">
        <v>0.99999999999999989</v>
      </c>
      <c r="G13" s="54">
        <v>1806.4927547365085</v>
      </c>
    </row>
    <row r="14" spans="2:7" s="79" customFormat="1" ht="42" customHeight="1" x14ac:dyDescent="0.45">
      <c r="B14" s="129" t="s">
        <v>104</v>
      </c>
      <c r="C14" s="129"/>
      <c r="D14" s="129"/>
      <c r="E14" s="129"/>
      <c r="F14" s="129"/>
      <c r="G14" s="129"/>
    </row>
    <row r="15" spans="2:7" s="79" customFormat="1" ht="17.25" customHeight="1" x14ac:dyDescent="0.45">
      <c r="B15" s="106" t="s">
        <v>105</v>
      </c>
      <c r="C15" s="107"/>
      <c r="D15" s="107"/>
      <c r="E15" s="107"/>
      <c r="F15" s="107"/>
      <c r="G15" s="108"/>
    </row>
    <row r="16" spans="2:7" s="79" customFormat="1" ht="31.5" customHeight="1" x14ac:dyDescent="0.45">
      <c r="B16" s="130" t="s">
        <v>107</v>
      </c>
      <c r="C16" s="130"/>
      <c r="D16" s="130"/>
      <c r="E16" s="130"/>
      <c r="F16" s="130"/>
      <c r="G16" s="130"/>
    </row>
    <row r="17" spans="2:8" s="79" customFormat="1" ht="17.25" customHeight="1" x14ac:dyDescent="0.45">
      <c r="B17" s="106" t="s">
        <v>109</v>
      </c>
      <c r="C17" s="107"/>
      <c r="D17" s="107"/>
      <c r="E17" s="107"/>
      <c r="F17" s="107"/>
      <c r="G17" s="108"/>
    </row>
    <row r="18" spans="2:8" s="79" customFormat="1" ht="17.25" customHeight="1" x14ac:dyDescent="0.45">
      <c r="B18" s="80"/>
      <c r="C18" s="11"/>
      <c r="D18" s="11"/>
      <c r="E18" s="11"/>
      <c r="F18" s="11"/>
      <c r="G18" s="12"/>
    </row>
    <row r="19" spans="2:8" s="79" customFormat="1" x14ac:dyDescent="0.45"/>
    <row r="20" spans="2:8" x14ac:dyDescent="0.45">
      <c r="B20" s="7"/>
      <c r="C20" s="8"/>
      <c r="D20" s="7"/>
      <c r="E20" s="8"/>
      <c r="F20" s="8"/>
      <c r="G20" s="7"/>
      <c r="H20" s="7"/>
    </row>
    <row r="21" spans="2:8" x14ac:dyDescent="0.45">
      <c r="C21" s="8"/>
      <c r="D21" s="9"/>
      <c r="E21" s="9"/>
      <c r="F21" s="9"/>
      <c r="G21" s="9"/>
    </row>
    <row r="22" spans="2:8" x14ac:dyDescent="0.45">
      <c r="C22" s="8"/>
      <c r="D22" s="9"/>
      <c r="E22" s="10"/>
      <c r="F22" s="9"/>
      <c r="G22" s="9"/>
    </row>
    <row r="23" spans="2:8" x14ac:dyDescent="0.45">
      <c r="C23" s="9"/>
      <c r="D23" s="10"/>
      <c r="E23" s="9"/>
      <c r="F23" s="9"/>
      <c r="G23" s="9"/>
    </row>
    <row r="24" spans="2:8" x14ac:dyDescent="0.45">
      <c r="C24" s="9"/>
      <c r="D24" s="9"/>
      <c r="E24" s="9"/>
      <c r="F24" s="9"/>
      <c r="G24" s="9"/>
    </row>
    <row r="25" spans="2:8" x14ac:dyDescent="0.45">
      <c r="C25" s="9"/>
      <c r="D25" s="9"/>
      <c r="E25" s="9"/>
      <c r="F25" s="9"/>
      <c r="G25" s="9"/>
    </row>
    <row r="26" spans="2:8" x14ac:dyDescent="0.45">
      <c r="C26" s="9"/>
      <c r="D26" s="9"/>
      <c r="E26" s="9"/>
      <c r="F26" s="9"/>
      <c r="G26" s="9"/>
    </row>
    <row r="27" spans="2:8" x14ac:dyDescent="0.45">
      <c r="C27" s="9"/>
      <c r="D27" s="9"/>
      <c r="E27" s="9"/>
      <c r="F27" s="9"/>
      <c r="G27" s="9"/>
    </row>
  </sheetData>
  <mergeCells count="11">
    <mergeCell ref="B14:G14"/>
    <mergeCell ref="B16:G16"/>
    <mergeCell ref="B6:G6"/>
    <mergeCell ref="B10:G10"/>
    <mergeCell ref="B2:G2"/>
    <mergeCell ref="B3:B5"/>
    <mergeCell ref="C3:D3"/>
    <mergeCell ref="E3:G3"/>
    <mergeCell ref="C4:C5"/>
    <mergeCell ref="D4:D5"/>
    <mergeCell ref="F4:F5"/>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S19"/>
  <sheetViews>
    <sheetView zoomScaleNormal="100" workbookViewId="0">
      <selection activeCell="K9" sqref="K9"/>
    </sheetView>
  </sheetViews>
  <sheetFormatPr defaultRowHeight="15" x14ac:dyDescent="0.25"/>
  <cols>
    <col min="2" max="2" width="19.42578125" customWidth="1"/>
    <col min="3" max="3" width="18.7109375" customWidth="1"/>
    <col min="4" max="4" width="11.42578125" customWidth="1"/>
    <col min="5" max="5" width="21.7109375" customWidth="1"/>
    <col min="6" max="6" width="13.42578125" customWidth="1"/>
    <col min="7" max="7" width="11.7109375" customWidth="1"/>
    <col min="8" max="8" width="23.42578125" customWidth="1"/>
    <col min="9" max="9" width="15.28515625" customWidth="1"/>
    <col min="10" max="10" width="10.7109375" customWidth="1"/>
    <col min="11" max="11" width="23.28515625" customWidth="1"/>
    <col min="18" max="18" width="9.7109375" bestFit="1" customWidth="1"/>
  </cols>
  <sheetData>
    <row r="2" spans="2:19" ht="42.75" customHeight="1" x14ac:dyDescent="0.25">
      <c r="B2" s="132" t="s">
        <v>136</v>
      </c>
      <c r="C2" s="132"/>
      <c r="D2" s="132"/>
      <c r="E2" s="132"/>
      <c r="F2" s="132"/>
      <c r="G2" s="132"/>
      <c r="H2" s="132"/>
      <c r="I2" s="132"/>
      <c r="J2" s="132"/>
      <c r="K2" s="132"/>
    </row>
    <row r="3" spans="2:19" ht="24.75" customHeight="1" x14ac:dyDescent="0.25">
      <c r="B3" s="133" t="s">
        <v>11</v>
      </c>
      <c r="C3" s="133" t="s">
        <v>8</v>
      </c>
      <c r="D3" s="133"/>
      <c r="E3" s="133"/>
      <c r="F3" s="133" t="s">
        <v>9</v>
      </c>
      <c r="G3" s="133"/>
      <c r="H3" s="133"/>
      <c r="I3" s="133" t="s">
        <v>12</v>
      </c>
      <c r="J3" s="133"/>
      <c r="K3" s="133"/>
    </row>
    <row r="4" spans="2:19" ht="56.25" customHeight="1" x14ac:dyDescent="0.25">
      <c r="B4" s="133"/>
      <c r="C4" s="73" t="s">
        <v>1</v>
      </c>
      <c r="D4" s="73" t="s">
        <v>4</v>
      </c>
      <c r="E4" s="73" t="s">
        <v>137</v>
      </c>
      <c r="F4" s="73" t="s">
        <v>1</v>
      </c>
      <c r="G4" s="73" t="s">
        <v>4</v>
      </c>
      <c r="H4" s="77" t="s">
        <v>137</v>
      </c>
      <c r="I4" s="73" t="s">
        <v>1</v>
      </c>
      <c r="J4" s="73" t="s">
        <v>4</v>
      </c>
      <c r="K4" s="77" t="s">
        <v>137</v>
      </c>
    </row>
    <row r="5" spans="2:19" ht="17.25" x14ac:dyDescent="0.25">
      <c r="B5" s="13" t="s">
        <v>13</v>
      </c>
      <c r="C5" s="14">
        <v>3490063</v>
      </c>
      <c r="D5" s="15">
        <v>0.46741161894667682</v>
      </c>
      <c r="E5" s="16">
        <v>2298.2656471999999</v>
      </c>
      <c r="F5" s="14">
        <v>3843309</v>
      </c>
      <c r="G5" s="15">
        <v>0.47294435567281479</v>
      </c>
      <c r="H5" s="16">
        <v>1647.0548922999999</v>
      </c>
      <c r="I5" s="14">
        <v>7333372</v>
      </c>
      <c r="J5" s="15">
        <v>0.47029499910601669</v>
      </c>
      <c r="K5" s="16">
        <v>1956.9759710000001</v>
      </c>
      <c r="N5" s="3"/>
      <c r="O5" s="4"/>
      <c r="P5" s="3"/>
      <c r="Q5" s="4"/>
      <c r="R5" s="3"/>
      <c r="S5" s="4"/>
    </row>
    <row r="6" spans="2:19" ht="17.25" x14ac:dyDescent="0.25">
      <c r="B6" s="13" t="s">
        <v>14</v>
      </c>
      <c r="C6" s="14">
        <v>1442555</v>
      </c>
      <c r="D6" s="15">
        <v>0.1931962167931133</v>
      </c>
      <c r="E6" s="16">
        <v>2247.8262865000002</v>
      </c>
      <c r="F6" s="14">
        <v>1593767</v>
      </c>
      <c r="G6" s="15">
        <v>0.19612347248363193</v>
      </c>
      <c r="H6" s="16">
        <v>1643.7961559</v>
      </c>
      <c r="I6" s="14">
        <v>3036322</v>
      </c>
      <c r="J6" s="15">
        <v>0.19472175314106235</v>
      </c>
      <c r="K6" s="16">
        <v>1930.7705562000001</v>
      </c>
      <c r="N6" s="3"/>
      <c r="O6" s="4"/>
      <c r="P6" s="3"/>
      <c r="Q6" s="4"/>
      <c r="R6" s="3"/>
      <c r="S6" s="4"/>
    </row>
    <row r="7" spans="2:19" ht="16.5" customHeight="1" x14ac:dyDescent="0.25">
      <c r="B7" s="13" t="s">
        <v>15</v>
      </c>
      <c r="C7" s="14">
        <v>2379531</v>
      </c>
      <c r="D7" s="15">
        <v>0.31868205159729346</v>
      </c>
      <c r="E7" s="16">
        <v>1800.5822644</v>
      </c>
      <c r="F7" s="14">
        <v>2514688</v>
      </c>
      <c r="G7" s="15">
        <v>0.30944883585424937</v>
      </c>
      <c r="H7" s="16">
        <v>1395.9541621999999</v>
      </c>
      <c r="I7" s="14">
        <v>4894219</v>
      </c>
      <c r="J7" s="15">
        <v>0.31387017053405308</v>
      </c>
      <c r="K7" s="16">
        <v>1592.6811809000001</v>
      </c>
      <c r="N7" s="3"/>
      <c r="O7" s="4"/>
      <c r="P7" s="3"/>
      <c r="Q7" s="4"/>
      <c r="R7" s="3"/>
      <c r="S7" s="4"/>
    </row>
    <row r="8" spans="2:19" s="81" customFormat="1" ht="17.25" x14ac:dyDescent="0.25">
      <c r="B8" s="13" t="s">
        <v>16</v>
      </c>
      <c r="C8" s="14">
        <v>154638</v>
      </c>
      <c r="D8" s="15">
        <v>2.0710112662916461E-2</v>
      </c>
      <c r="E8" s="16">
        <v>633.62135929999999</v>
      </c>
      <c r="F8" s="14">
        <v>174581</v>
      </c>
      <c r="G8" s="15">
        <v>2.1483335989303923E-2</v>
      </c>
      <c r="H8" s="16">
        <v>356.8616495</v>
      </c>
      <c r="I8" s="14">
        <v>329219</v>
      </c>
      <c r="J8" s="15">
        <v>2.1113077218867897E-2</v>
      </c>
      <c r="K8" s="16">
        <v>486.85890970000003</v>
      </c>
      <c r="N8" s="91"/>
      <c r="O8" s="93"/>
      <c r="P8" s="91"/>
      <c r="Q8" s="93"/>
      <c r="R8" s="91"/>
      <c r="S8" s="93"/>
    </row>
    <row r="9" spans="2:19" s="81" customFormat="1" ht="17.25" x14ac:dyDescent="0.25">
      <c r="B9" s="52" t="s">
        <v>118</v>
      </c>
      <c r="C9" s="18">
        <v>7466787</v>
      </c>
      <c r="D9" s="155">
        <v>1</v>
      </c>
      <c r="E9" s="19">
        <v>2095.4432213</v>
      </c>
      <c r="F9" s="18">
        <v>8126345</v>
      </c>
      <c r="G9" s="155">
        <v>1</v>
      </c>
      <c r="H9" s="19">
        <v>1540.9952940999999</v>
      </c>
      <c r="I9" s="18">
        <v>15593132</v>
      </c>
      <c r="J9" s="155">
        <v>1</v>
      </c>
      <c r="K9" s="19">
        <v>1806.4932438000001</v>
      </c>
      <c r="N9" s="91"/>
      <c r="O9" s="93"/>
      <c r="P9" s="91"/>
      <c r="Q9" s="93"/>
      <c r="R9" s="91"/>
      <c r="S9" s="93"/>
    </row>
    <row r="10" spans="2:19" s="81" customFormat="1" ht="28.5" customHeight="1" x14ac:dyDescent="0.25">
      <c r="B10" s="130" t="s">
        <v>104</v>
      </c>
      <c r="C10" s="130"/>
      <c r="D10" s="130"/>
      <c r="E10" s="130"/>
      <c r="F10" s="130"/>
      <c r="G10" s="130"/>
      <c r="H10" s="130"/>
      <c r="I10" s="130"/>
      <c r="J10" s="130"/>
      <c r="K10" s="130"/>
      <c r="N10" s="91"/>
      <c r="O10" s="93"/>
      <c r="P10" s="91"/>
      <c r="Q10" s="93"/>
      <c r="R10" s="91"/>
      <c r="S10" s="93"/>
    </row>
    <row r="11" spans="2:19" s="81" customFormat="1" ht="15.75" x14ac:dyDescent="0.3">
      <c r="B11" s="106" t="s">
        <v>134</v>
      </c>
      <c r="C11" s="109"/>
      <c r="D11" s="109"/>
      <c r="E11" s="109"/>
      <c r="F11" s="110"/>
      <c r="G11" s="110"/>
      <c r="H11" s="111"/>
      <c r="I11" s="111"/>
      <c r="J11" s="111"/>
      <c r="K11" s="111"/>
    </row>
    <row r="12" spans="2:19" s="81" customFormat="1" ht="15.75" x14ac:dyDescent="0.3">
      <c r="B12" s="106" t="s">
        <v>135</v>
      </c>
      <c r="C12" s="109"/>
      <c r="D12" s="109"/>
      <c r="E12" s="109"/>
      <c r="F12" s="110"/>
      <c r="G12" s="110"/>
      <c r="H12" s="111"/>
      <c r="I12" s="111"/>
      <c r="J12" s="111"/>
      <c r="K12" s="111"/>
    </row>
    <row r="13" spans="2:19" s="81" customFormat="1" x14ac:dyDescent="0.25">
      <c r="C13" s="100"/>
      <c r="D13" s="100"/>
      <c r="E13" s="100"/>
      <c r="F13" s="100"/>
      <c r="G13" s="100"/>
      <c r="H13" s="100"/>
      <c r="I13" s="100"/>
      <c r="J13" s="100"/>
      <c r="K13" s="100"/>
    </row>
    <row r="14" spans="2:19" s="81" customFormat="1" x14ac:dyDescent="0.25"/>
    <row r="15" spans="2:19" s="81" customFormat="1" x14ac:dyDescent="0.25"/>
    <row r="16" spans="2:19" s="81" customFormat="1" x14ac:dyDescent="0.25"/>
    <row r="17" s="81" customFormat="1" x14ac:dyDescent="0.25"/>
    <row r="18" s="81" customFormat="1" x14ac:dyDescent="0.25"/>
    <row r="19" s="81" customFormat="1" x14ac:dyDescent="0.25"/>
  </sheetData>
  <mergeCells count="6">
    <mergeCell ref="B10:K10"/>
    <mergeCell ref="B2:K2"/>
    <mergeCell ref="B3:B4"/>
    <mergeCell ref="C3:E3"/>
    <mergeCell ref="F3:H3"/>
    <mergeCell ref="I3:K3"/>
  </mergeCells>
  <pageMargins left="0.70866141732283472" right="0.70866141732283472" top="0.74803149606299213" bottom="0.74803149606299213" header="0.31496062992125984" footer="0.31496062992125984"/>
  <pageSetup paperSize="9" scale="7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2:T19"/>
  <sheetViews>
    <sheetView zoomScaleNormal="100" workbookViewId="0">
      <selection activeCell="I13" sqref="I13"/>
    </sheetView>
  </sheetViews>
  <sheetFormatPr defaultRowHeight="15" x14ac:dyDescent="0.25"/>
  <cols>
    <col min="2" max="2" width="17.5703125" customWidth="1"/>
    <col min="3" max="3" width="19.5703125" customWidth="1"/>
    <col min="4" max="4" width="11" customWidth="1"/>
    <col min="5" max="5" width="21.28515625" customWidth="1"/>
    <col min="6" max="6" width="19.7109375" customWidth="1"/>
    <col min="7" max="7" width="14" customWidth="1"/>
    <col min="8" max="8" width="22.5703125" customWidth="1"/>
    <col min="9" max="9" width="16.7109375" customWidth="1"/>
    <col min="10" max="10" width="14.42578125" customWidth="1"/>
    <col min="11" max="11" width="17.28515625" customWidth="1"/>
    <col min="12" max="12" width="14.7109375" customWidth="1"/>
  </cols>
  <sheetData>
    <row r="2" spans="2:20" ht="42.75" customHeight="1" x14ac:dyDescent="0.25">
      <c r="B2" s="132" t="s">
        <v>138</v>
      </c>
      <c r="C2" s="132"/>
      <c r="D2" s="132"/>
      <c r="E2" s="132"/>
      <c r="F2" s="132"/>
      <c r="G2" s="132"/>
      <c r="H2" s="132"/>
      <c r="I2" s="132"/>
      <c r="J2" s="132"/>
      <c r="K2" s="132"/>
      <c r="L2" s="132"/>
    </row>
    <row r="3" spans="2:20" ht="17.25" customHeight="1" x14ac:dyDescent="0.25">
      <c r="B3" s="133" t="s">
        <v>18</v>
      </c>
      <c r="C3" s="133" t="s">
        <v>8</v>
      </c>
      <c r="D3" s="133"/>
      <c r="E3" s="133"/>
      <c r="F3" s="133" t="s">
        <v>9</v>
      </c>
      <c r="G3" s="133"/>
      <c r="H3" s="133"/>
      <c r="I3" s="133" t="s">
        <v>12</v>
      </c>
      <c r="J3" s="133"/>
      <c r="K3" s="133"/>
      <c r="L3" s="136" t="s">
        <v>19</v>
      </c>
    </row>
    <row r="4" spans="2:20" ht="45" customHeight="1" x14ac:dyDescent="0.25">
      <c r="B4" s="133"/>
      <c r="C4" s="73" t="s">
        <v>1</v>
      </c>
      <c r="D4" s="73" t="s">
        <v>4</v>
      </c>
      <c r="E4" s="73" t="s">
        <v>139</v>
      </c>
      <c r="F4" s="73" t="s">
        <v>1</v>
      </c>
      <c r="G4" s="73" t="s">
        <v>4</v>
      </c>
      <c r="H4" s="77" t="s">
        <v>139</v>
      </c>
      <c r="I4" s="73" t="s">
        <v>1</v>
      </c>
      <c r="J4" s="73" t="s">
        <v>4</v>
      </c>
      <c r="K4" s="77" t="s">
        <v>139</v>
      </c>
      <c r="L4" s="136"/>
    </row>
    <row r="5" spans="2:20" ht="17.25" x14ac:dyDescent="0.4">
      <c r="B5" s="20" t="s">
        <v>20</v>
      </c>
      <c r="C5" s="21">
        <v>229896</v>
      </c>
      <c r="D5" s="22">
        <v>3.0789159027500998E-2</v>
      </c>
      <c r="E5" s="23">
        <v>423.11071459999999</v>
      </c>
      <c r="F5" s="21">
        <v>126122</v>
      </c>
      <c r="G5" s="22">
        <v>1.5520142332165896E-2</v>
      </c>
      <c r="H5" s="23">
        <v>426.24723890000001</v>
      </c>
      <c r="I5" s="21">
        <v>356018</v>
      </c>
      <c r="J5" s="22">
        <v>2.2831725798167359E-2</v>
      </c>
      <c r="K5" s="23">
        <v>424.22185139999999</v>
      </c>
      <c r="L5" s="24">
        <f>+F5/C5</f>
        <v>0.5486045864216863</v>
      </c>
      <c r="O5" s="3"/>
      <c r="P5" s="4"/>
      <c r="Q5" s="3"/>
      <c r="R5" s="4"/>
      <c r="S5" s="3"/>
      <c r="T5" s="4"/>
    </row>
    <row r="6" spans="2:20" ht="17.25" x14ac:dyDescent="0.4">
      <c r="B6" s="20" t="s">
        <v>21</v>
      </c>
      <c r="C6" s="21">
        <v>118475</v>
      </c>
      <c r="D6" s="22">
        <v>1.5866938162400306E-2</v>
      </c>
      <c r="E6" s="23">
        <v>857.39981690000002</v>
      </c>
      <c r="F6" s="21">
        <v>93688</v>
      </c>
      <c r="G6" s="22">
        <v>1.1528925126591384E-2</v>
      </c>
      <c r="H6" s="23">
        <v>802.79961100000003</v>
      </c>
      <c r="I6" s="21">
        <v>212163</v>
      </c>
      <c r="J6" s="22">
        <v>1.3606186879642551E-2</v>
      </c>
      <c r="K6" s="23">
        <v>833.2891846</v>
      </c>
      <c r="L6" s="24">
        <f t="shared" ref="L6:L13" si="0">+F6/C6</f>
        <v>0.79078286558345645</v>
      </c>
      <c r="O6" s="3"/>
      <c r="P6" s="4"/>
      <c r="Q6" s="3"/>
      <c r="R6" s="4"/>
      <c r="S6" s="3"/>
      <c r="T6" s="4"/>
    </row>
    <row r="7" spans="2:20" ht="17.25" x14ac:dyDescent="0.4">
      <c r="B7" s="20" t="s">
        <v>22</v>
      </c>
      <c r="C7" s="21">
        <v>454109</v>
      </c>
      <c r="D7" s="22">
        <v>6.0817213943780882E-2</v>
      </c>
      <c r="E7" s="23">
        <v>1136.9970820000001</v>
      </c>
      <c r="F7" s="21">
        <v>512946</v>
      </c>
      <c r="G7" s="22">
        <v>6.3121381905735463E-2</v>
      </c>
      <c r="H7" s="23">
        <v>837.09858380000003</v>
      </c>
      <c r="I7" s="21">
        <v>967055</v>
      </c>
      <c r="J7" s="22">
        <v>6.2018028840526984E-2</v>
      </c>
      <c r="K7" s="23">
        <v>977.92470760000003</v>
      </c>
      <c r="L7" s="24">
        <f t="shared" si="0"/>
        <v>1.1295658090898881</v>
      </c>
      <c r="O7" s="3"/>
      <c r="P7" s="4"/>
      <c r="Q7" s="3"/>
      <c r="R7" s="4"/>
      <c r="S7" s="3"/>
      <c r="T7" s="4"/>
    </row>
    <row r="8" spans="2:20" ht="17.25" x14ac:dyDescent="0.4">
      <c r="B8" s="20" t="s">
        <v>23</v>
      </c>
      <c r="C8" s="21">
        <v>715473</v>
      </c>
      <c r="D8" s="22">
        <v>9.582077103074095E-2</v>
      </c>
      <c r="E8" s="23">
        <v>2137.2368416999998</v>
      </c>
      <c r="F8" s="21">
        <v>619989</v>
      </c>
      <c r="G8" s="22">
        <v>7.6293727695225272E-2</v>
      </c>
      <c r="H8" s="23">
        <v>1484.063776</v>
      </c>
      <c r="I8" s="21">
        <v>1335462</v>
      </c>
      <c r="J8" s="22">
        <v>8.5644271351089485E-2</v>
      </c>
      <c r="K8" s="23">
        <v>1834.0008711</v>
      </c>
      <c r="L8" s="24">
        <f t="shared" si="0"/>
        <v>0.86654423018059379</v>
      </c>
      <c r="O8" s="3"/>
      <c r="P8" s="4"/>
      <c r="Q8" s="3"/>
      <c r="R8" s="4"/>
      <c r="S8" s="3"/>
      <c r="T8" s="4"/>
    </row>
    <row r="9" spans="2:20" ht="17.25" x14ac:dyDescent="0.4">
      <c r="B9" s="20" t="s">
        <v>24</v>
      </c>
      <c r="C9" s="21">
        <v>1357874</v>
      </c>
      <c r="D9" s="22">
        <v>0.1818552672743714</v>
      </c>
      <c r="E9" s="23">
        <v>2353.0904466000002</v>
      </c>
      <c r="F9" s="21">
        <v>1205424</v>
      </c>
      <c r="G9" s="22">
        <v>0.14833535822940283</v>
      </c>
      <c r="H9" s="23">
        <v>1720.4472645000001</v>
      </c>
      <c r="I9" s="21">
        <v>2563298</v>
      </c>
      <c r="J9" s="22">
        <v>0.1643863992129353</v>
      </c>
      <c r="K9" s="23">
        <v>2055.5818169999998</v>
      </c>
      <c r="L9" s="24">
        <f t="shared" si="0"/>
        <v>0.88772890562747353</v>
      </c>
      <c r="O9" s="3"/>
      <c r="P9" s="4"/>
      <c r="Q9" s="3"/>
      <c r="R9" s="4"/>
      <c r="S9" s="3"/>
      <c r="T9" s="4"/>
    </row>
    <row r="10" spans="2:20" ht="17.25" x14ac:dyDescent="0.4">
      <c r="B10" s="20" t="s">
        <v>25</v>
      </c>
      <c r="C10" s="21">
        <v>2785389</v>
      </c>
      <c r="D10" s="22">
        <v>0.37303730762802301</v>
      </c>
      <c r="E10" s="23">
        <v>2287.7102669000001</v>
      </c>
      <c r="F10" s="21">
        <v>2824186</v>
      </c>
      <c r="G10" s="22">
        <v>0.34753467826794904</v>
      </c>
      <c r="H10" s="23">
        <v>1598.7841888999999</v>
      </c>
      <c r="I10" s="21">
        <v>5609575</v>
      </c>
      <c r="J10" s="22">
        <v>0.35974663709209831</v>
      </c>
      <c r="K10" s="23">
        <v>1940.8648490999999</v>
      </c>
      <c r="L10" s="24">
        <f t="shared" si="0"/>
        <v>1.0139287546550948</v>
      </c>
      <c r="O10" s="3"/>
      <c r="P10" s="4"/>
      <c r="Q10" s="3"/>
      <c r="R10" s="4"/>
      <c r="S10" s="3"/>
      <c r="T10" s="4"/>
    </row>
    <row r="11" spans="2:20" s="81" customFormat="1" ht="17.25" x14ac:dyDescent="0.4">
      <c r="B11" s="25" t="s">
        <v>26</v>
      </c>
      <c r="C11" s="21">
        <v>1805552</v>
      </c>
      <c r="D11" s="22">
        <v>0.24181120010971255</v>
      </c>
      <c r="E11" s="23">
        <v>2123.7497945</v>
      </c>
      <c r="F11" s="21">
        <v>2743941</v>
      </c>
      <c r="G11" s="22">
        <v>0.33766000278353991</v>
      </c>
      <c r="H11" s="23">
        <v>1623.5842786999999</v>
      </c>
      <c r="I11" s="21">
        <v>4549493</v>
      </c>
      <c r="J11" s="22">
        <v>0.29176271058396436</v>
      </c>
      <c r="K11" s="23">
        <v>1822.0843857</v>
      </c>
      <c r="L11" s="97">
        <f t="shared" si="0"/>
        <v>1.5197241619183497</v>
      </c>
      <c r="O11" s="91"/>
      <c r="P11" s="93"/>
      <c r="Q11" s="91"/>
      <c r="R11" s="93"/>
      <c r="S11" s="91"/>
      <c r="T11" s="93"/>
    </row>
    <row r="12" spans="2:20" s="81" customFormat="1" ht="17.25" x14ac:dyDescent="0.4">
      <c r="B12" s="25" t="s">
        <v>17</v>
      </c>
      <c r="C12" s="21">
        <v>16</v>
      </c>
      <c r="D12" s="22">
        <v>2.1428234699169013E-6</v>
      </c>
      <c r="E12" s="23">
        <v>808.953125</v>
      </c>
      <c r="F12" s="21">
        <v>47</v>
      </c>
      <c r="G12" s="22">
        <v>5.7836593902078708E-6</v>
      </c>
      <c r="H12" s="23">
        <v>949.7691489</v>
      </c>
      <c r="I12" s="21">
        <v>63</v>
      </c>
      <c r="J12" s="22">
        <v>4.0402415756634314E-6</v>
      </c>
      <c r="K12" s="23">
        <v>914.00634920000005</v>
      </c>
      <c r="L12" s="97">
        <f t="shared" si="0"/>
        <v>2.9375</v>
      </c>
      <c r="O12" s="99"/>
      <c r="P12" s="93"/>
      <c r="Q12" s="99"/>
      <c r="R12" s="93"/>
      <c r="S12" s="99"/>
      <c r="T12" s="93"/>
    </row>
    <row r="13" spans="2:20" s="81" customFormat="1" ht="17.25" x14ac:dyDescent="0.4">
      <c r="B13" s="26" t="s">
        <v>118</v>
      </c>
      <c r="C13" s="27">
        <v>7466784</v>
      </c>
      <c r="D13" s="156">
        <v>1</v>
      </c>
      <c r="E13" s="28">
        <v>1969.3340995999999</v>
      </c>
      <c r="F13" s="27">
        <v>8126343</v>
      </c>
      <c r="G13" s="156">
        <v>1</v>
      </c>
      <c r="H13" s="28">
        <v>1969.3340995999999</v>
      </c>
      <c r="I13" s="27">
        <v>15593127</v>
      </c>
      <c r="J13" s="156">
        <v>0.99999999999999989</v>
      </c>
      <c r="K13" s="28">
        <v>1969.3340995999999</v>
      </c>
      <c r="L13" s="98">
        <f t="shared" si="0"/>
        <v>1.0883324065621827</v>
      </c>
      <c r="O13" s="91"/>
      <c r="P13" s="93"/>
      <c r="Q13" s="91"/>
      <c r="R13" s="93"/>
      <c r="S13" s="91"/>
      <c r="T13" s="93"/>
    </row>
    <row r="14" spans="2:20" s="81" customFormat="1" ht="29.25" customHeight="1" x14ac:dyDescent="0.25">
      <c r="B14" s="134" t="s">
        <v>104</v>
      </c>
      <c r="C14" s="134"/>
      <c r="D14" s="134"/>
      <c r="E14" s="134"/>
      <c r="F14" s="134"/>
      <c r="G14" s="134"/>
      <c r="H14" s="134"/>
      <c r="I14" s="134"/>
      <c r="J14" s="134"/>
      <c r="K14" s="134"/>
      <c r="L14" s="134"/>
      <c r="O14" s="91"/>
      <c r="P14" s="93"/>
      <c r="Q14" s="91"/>
      <c r="R14" s="93"/>
      <c r="S14" s="91"/>
      <c r="T14" s="93"/>
    </row>
    <row r="15" spans="2:20" s="81" customFormat="1" ht="17.25" x14ac:dyDescent="0.4">
      <c r="B15" s="106" t="s">
        <v>134</v>
      </c>
      <c r="C15" s="112"/>
      <c r="D15" s="113"/>
      <c r="E15" s="114"/>
      <c r="F15" s="112"/>
      <c r="G15" s="113"/>
      <c r="H15" s="114"/>
      <c r="I15" s="112"/>
      <c r="J15" s="113"/>
      <c r="K15" s="114"/>
      <c r="L15" s="115"/>
      <c r="O15" s="91"/>
      <c r="P15" s="93"/>
      <c r="Q15" s="91"/>
      <c r="R15" s="93"/>
      <c r="S15" s="91"/>
      <c r="T15" s="93"/>
    </row>
    <row r="16" spans="2:20" s="81" customFormat="1" ht="15" customHeight="1" x14ac:dyDescent="0.25">
      <c r="B16" s="135" t="s">
        <v>135</v>
      </c>
      <c r="C16" s="135"/>
      <c r="D16" s="135"/>
      <c r="E16" s="135"/>
      <c r="F16" s="135"/>
      <c r="G16" s="135"/>
      <c r="H16" s="135"/>
      <c r="I16" s="135"/>
      <c r="J16" s="135"/>
      <c r="K16" s="135"/>
      <c r="L16" s="135"/>
      <c r="O16" s="91"/>
      <c r="P16" s="93"/>
      <c r="Q16" s="91"/>
      <c r="R16" s="93"/>
      <c r="S16" s="91"/>
      <c r="T16" s="93"/>
    </row>
    <row r="17" spans="3:12" s="81" customFormat="1" ht="15.75" x14ac:dyDescent="0.3">
      <c r="C17" s="11"/>
      <c r="D17" s="11"/>
      <c r="E17" s="11"/>
      <c r="F17" s="12"/>
      <c r="G17" s="12"/>
      <c r="H17" s="96"/>
      <c r="I17" s="96"/>
      <c r="J17" s="96"/>
      <c r="K17" s="96"/>
      <c r="L17" s="96"/>
    </row>
    <row r="18" spans="3:12" s="81" customFormat="1" ht="18" customHeight="1" x14ac:dyDescent="0.25"/>
    <row r="19" spans="3:12" s="81" customFormat="1" x14ac:dyDescent="0.25"/>
  </sheetData>
  <mergeCells count="8">
    <mergeCell ref="B14:L14"/>
    <mergeCell ref="B16:L16"/>
    <mergeCell ref="B2:L2"/>
    <mergeCell ref="B3:B4"/>
    <mergeCell ref="C3:E3"/>
    <mergeCell ref="F3:H3"/>
    <mergeCell ref="I3:K3"/>
    <mergeCell ref="L3:L4"/>
  </mergeCells>
  <pageMargins left="0.70866141732283472" right="0.70866141732283472" top="0.74803149606299213" bottom="0.74803149606299213" header="0.31496062992125984" footer="0.31496062992125984"/>
  <pageSetup paperSize="9" scale="6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W19"/>
  <sheetViews>
    <sheetView zoomScaleNormal="100" workbookViewId="0">
      <selection activeCell="N17" sqref="N17"/>
    </sheetView>
  </sheetViews>
  <sheetFormatPr defaultRowHeight="15" x14ac:dyDescent="0.25"/>
  <cols>
    <col min="2" max="2" width="20.5703125" customWidth="1"/>
    <col min="3" max="3" width="13.7109375" customWidth="1"/>
    <col min="4" max="4" width="12.7109375" customWidth="1"/>
    <col min="5" max="5" width="13.28515625" customWidth="1"/>
    <col min="6" max="6" width="17.28515625" customWidth="1"/>
    <col min="7" max="7" width="13.7109375" customWidth="1"/>
    <col min="8" max="8" width="11.7109375" customWidth="1"/>
    <col min="9" max="9" width="14.42578125" customWidth="1"/>
    <col min="10" max="10" width="14.5703125" customWidth="1"/>
    <col min="11" max="11" width="15.28515625" customWidth="1"/>
    <col min="12" max="12" width="11.7109375" customWidth="1"/>
    <col min="13" max="13" width="14.7109375" customWidth="1"/>
    <col min="14" max="14" width="13.7109375" customWidth="1"/>
    <col min="15" max="15" width="10.7109375" customWidth="1"/>
    <col min="18" max="18" width="9.7109375" bestFit="1" customWidth="1"/>
    <col min="19" max="19" width="10.7109375" bestFit="1" customWidth="1"/>
    <col min="20" max="20" width="9.7109375" bestFit="1" customWidth="1"/>
    <col min="21" max="23" width="10.7109375" bestFit="1" customWidth="1"/>
  </cols>
  <sheetData>
    <row r="2" spans="2:23" ht="42.75" customHeight="1" x14ac:dyDescent="0.25">
      <c r="B2" s="132" t="s">
        <v>140</v>
      </c>
      <c r="C2" s="132"/>
      <c r="D2" s="132"/>
      <c r="E2" s="132"/>
      <c r="F2" s="132"/>
      <c r="G2" s="132"/>
      <c r="H2" s="132"/>
      <c r="I2" s="132"/>
      <c r="J2" s="132"/>
      <c r="K2" s="132"/>
      <c r="L2" s="132"/>
      <c r="M2" s="132"/>
      <c r="N2" s="132"/>
      <c r="O2" s="132"/>
    </row>
    <row r="3" spans="2:23" ht="17.25" customHeight="1" x14ac:dyDescent="0.25">
      <c r="B3" s="136" t="s">
        <v>141</v>
      </c>
      <c r="C3" s="137" t="s">
        <v>8</v>
      </c>
      <c r="D3" s="137"/>
      <c r="E3" s="137"/>
      <c r="F3" s="137"/>
      <c r="G3" s="137" t="s">
        <v>9</v>
      </c>
      <c r="H3" s="137"/>
      <c r="I3" s="137"/>
      <c r="J3" s="137"/>
      <c r="K3" s="137" t="s">
        <v>12</v>
      </c>
      <c r="L3" s="137"/>
      <c r="M3" s="137"/>
      <c r="N3" s="137"/>
      <c r="O3" s="136" t="s">
        <v>19</v>
      </c>
    </row>
    <row r="4" spans="2:23" ht="41.25" customHeight="1" x14ac:dyDescent="0.25">
      <c r="B4" s="136"/>
      <c r="C4" s="136" t="s">
        <v>1</v>
      </c>
      <c r="D4" s="136" t="s">
        <v>4</v>
      </c>
      <c r="E4" s="138" t="s">
        <v>27</v>
      </c>
      <c r="F4" s="138"/>
      <c r="G4" s="136" t="s">
        <v>1</v>
      </c>
      <c r="H4" s="136" t="s">
        <v>4</v>
      </c>
      <c r="I4" s="138" t="s">
        <v>27</v>
      </c>
      <c r="J4" s="138"/>
      <c r="K4" s="136" t="s">
        <v>1</v>
      </c>
      <c r="L4" s="136" t="s">
        <v>4</v>
      </c>
      <c r="M4" s="138" t="s">
        <v>27</v>
      </c>
      <c r="N4" s="138"/>
      <c r="O4" s="136"/>
    </row>
    <row r="5" spans="2:23" ht="32.25" customHeight="1" x14ac:dyDescent="0.25">
      <c r="B5" s="136"/>
      <c r="C5" s="136"/>
      <c r="D5" s="136"/>
      <c r="E5" s="73" t="s">
        <v>28</v>
      </c>
      <c r="F5" s="73" t="s">
        <v>29</v>
      </c>
      <c r="G5" s="136"/>
      <c r="H5" s="136"/>
      <c r="I5" s="73" t="s">
        <v>28</v>
      </c>
      <c r="J5" s="73" t="s">
        <v>29</v>
      </c>
      <c r="K5" s="136"/>
      <c r="L5" s="136"/>
      <c r="M5" s="73" t="s">
        <v>28</v>
      </c>
      <c r="N5" s="73" t="s">
        <v>29</v>
      </c>
      <c r="O5" s="136"/>
    </row>
    <row r="6" spans="2:23" ht="17.25" x14ac:dyDescent="0.4">
      <c r="B6" s="13" t="s">
        <v>30</v>
      </c>
      <c r="C6" s="14">
        <v>547060</v>
      </c>
      <c r="D6" s="29">
        <v>7.3265783529113657E-2</v>
      </c>
      <c r="E6" s="16">
        <v>3386.4474659086754</v>
      </c>
      <c r="F6" s="16">
        <v>1852.5899506999999</v>
      </c>
      <c r="G6" s="14">
        <v>831824</v>
      </c>
      <c r="H6" s="29">
        <v>0.10236139371390213</v>
      </c>
      <c r="I6" s="16">
        <v>3725.7622846900308</v>
      </c>
      <c r="J6" s="16">
        <v>3099.1784867000001</v>
      </c>
      <c r="K6" s="14">
        <v>1378884</v>
      </c>
      <c r="L6" s="29">
        <v>8.8428931403902691E-2</v>
      </c>
      <c r="M6" s="16">
        <v>3591.1421391502113</v>
      </c>
      <c r="N6" s="16">
        <v>4951.7684374</v>
      </c>
      <c r="O6" s="24">
        <v>1.5205352246554309</v>
      </c>
      <c r="P6" s="1"/>
      <c r="R6" s="5"/>
      <c r="S6" s="4"/>
      <c r="T6" s="5"/>
      <c r="U6" s="4"/>
      <c r="V6" s="5"/>
      <c r="W6" s="4"/>
    </row>
    <row r="7" spans="2:23" ht="17.25" x14ac:dyDescent="0.4">
      <c r="B7" s="13" t="s">
        <v>31</v>
      </c>
      <c r="C7" s="14">
        <v>946348</v>
      </c>
      <c r="D7" s="29">
        <v>0.12674099314738721</v>
      </c>
      <c r="E7" s="16">
        <v>8962.3567308220663</v>
      </c>
      <c r="F7" s="16">
        <v>8481.5083675000005</v>
      </c>
      <c r="G7" s="14">
        <v>2021920</v>
      </c>
      <c r="H7" s="29">
        <v>0.24881050459954629</v>
      </c>
      <c r="I7" s="16">
        <v>8920.9286649818005</v>
      </c>
      <c r="J7" s="16">
        <v>18037.404086300001</v>
      </c>
      <c r="K7" s="14">
        <v>2968268</v>
      </c>
      <c r="L7" s="29">
        <v>0.19035739580733363</v>
      </c>
      <c r="M7" s="16">
        <v>8934.1368279077215</v>
      </c>
      <c r="N7" s="16">
        <v>26518.9124539</v>
      </c>
      <c r="O7" s="24">
        <v>2.136550190838888</v>
      </c>
      <c r="R7" s="5"/>
      <c r="S7" s="4"/>
      <c r="T7" s="5"/>
      <c r="U7" s="4"/>
      <c r="V7" s="5"/>
      <c r="W7" s="4"/>
    </row>
    <row r="8" spans="2:23" ht="17.25" x14ac:dyDescent="0.4">
      <c r="B8" s="13" t="s">
        <v>32</v>
      </c>
      <c r="C8" s="14">
        <v>1193544</v>
      </c>
      <c r="D8" s="29">
        <v>0.15984706675039745</v>
      </c>
      <c r="E8" s="16">
        <v>15157.354441394704</v>
      </c>
      <c r="F8" s="16">
        <v>18090.9694494</v>
      </c>
      <c r="G8" s="14">
        <v>1759820</v>
      </c>
      <c r="H8" s="29">
        <v>0.21655738219334769</v>
      </c>
      <c r="I8" s="16">
        <v>15058.534362775739</v>
      </c>
      <c r="J8" s="16">
        <v>26500.309942299999</v>
      </c>
      <c r="K8" s="14">
        <v>2953364</v>
      </c>
      <c r="L8" s="29">
        <v>0.18940159039248819</v>
      </c>
      <c r="M8" s="16">
        <v>15098.470554865571</v>
      </c>
      <c r="N8" s="16">
        <v>44591.279391800002</v>
      </c>
      <c r="O8" s="24">
        <v>1.4744492033808556</v>
      </c>
      <c r="R8" s="5"/>
      <c r="S8" s="4"/>
      <c r="T8" s="5"/>
      <c r="U8" s="4"/>
      <c r="V8" s="5"/>
      <c r="W8" s="4"/>
    </row>
    <row r="9" spans="2:23" ht="17.25" x14ac:dyDescent="0.4">
      <c r="B9" s="13" t="s">
        <v>33</v>
      </c>
      <c r="C9" s="14">
        <v>1426795</v>
      </c>
      <c r="D9" s="29">
        <v>0.19108553652327301</v>
      </c>
      <c r="E9" s="16">
        <v>21121.989368830142</v>
      </c>
      <c r="F9" s="16">
        <v>30136.748821500001</v>
      </c>
      <c r="G9" s="14">
        <v>1402122</v>
      </c>
      <c r="H9" s="29">
        <v>0.17254029948273178</v>
      </c>
      <c r="I9" s="16">
        <v>20820.451901047127</v>
      </c>
      <c r="J9" s="16">
        <v>29192.813660399999</v>
      </c>
      <c r="K9" s="14">
        <v>2828917</v>
      </c>
      <c r="L9" s="29">
        <v>0.18142070496164595</v>
      </c>
      <c r="M9" s="16">
        <v>20972.535596449099</v>
      </c>
      <c r="N9" s="16">
        <v>59329.5624819</v>
      </c>
      <c r="O9" s="24">
        <v>0.98270739664773143</v>
      </c>
      <c r="R9" s="5"/>
      <c r="S9" s="4"/>
      <c r="T9" s="5"/>
      <c r="U9" s="4"/>
      <c r="V9" s="5"/>
      <c r="W9" s="4"/>
    </row>
    <row r="10" spans="2:23" ht="17.25" x14ac:dyDescent="0.4">
      <c r="B10" s="13" t="s">
        <v>34</v>
      </c>
      <c r="C10" s="14">
        <v>1225062</v>
      </c>
      <c r="D10" s="29">
        <v>0.16406815943725192</v>
      </c>
      <c r="E10" s="16">
        <v>26979.812240768224</v>
      </c>
      <c r="F10" s="16">
        <v>33051.942743300002</v>
      </c>
      <c r="G10" s="14">
        <v>917210</v>
      </c>
      <c r="H10" s="29">
        <v>0.11286870050434727</v>
      </c>
      <c r="I10" s="16">
        <v>26927.432365216253</v>
      </c>
      <c r="J10" s="16">
        <v>24698.1102397</v>
      </c>
      <c r="K10" s="14">
        <v>2142272</v>
      </c>
      <c r="L10" s="29">
        <v>0.13738561310197336</v>
      </c>
      <c r="M10" s="16">
        <v>26957.385888906731</v>
      </c>
      <c r="N10" s="16">
        <v>57750.052983000001</v>
      </c>
      <c r="O10" s="24">
        <v>0.74870496350388793</v>
      </c>
      <c r="R10" s="5"/>
      <c r="S10" s="4"/>
      <c r="T10" s="5"/>
      <c r="U10" s="4"/>
      <c r="V10" s="5"/>
      <c r="W10" s="4"/>
    </row>
    <row r="11" spans="2:23" s="81" customFormat="1" ht="17.25" x14ac:dyDescent="0.4">
      <c r="B11" s="13" t="s">
        <v>35</v>
      </c>
      <c r="C11" s="14">
        <v>777636</v>
      </c>
      <c r="D11" s="29">
        <v>0.10414600014705121</v>
      </c>
      <c r="E11" s="16">
        <v>32810.849408335009</v>
      </c>
      <c r="F11" s="16">
        <v>25514.897690500002</v>
      </c>
      <c r="G11" s="14">
        <v>572359</v>
      </c>
      <c r="H11" s="29">
        <v>7.0432525323500292E-2</v>
      </c>
      <c r="I11" s="16">
        <v>32724.674716567744</v>
      </c>
      <c r="J11" s="16">
        <v>18730.262096099999</v>
      </c>
      <c r="K11" s="14">
        <v>1349995</v>
      </c>
      <c r="L11" s="29">
        <v>8.6576256777663396E-2</v>
      </c>
      <c r="M11" s="16">
        <v>32774.313820866009</v>
      </c>
      <c r="N11" s="16">
        <v>44245.159786600001</v>
      </c>
      <c r="O11" s="97">
        <v>0.73602430957414522</v>
      </c>
      <c r="R11" s="92"/>
      <c r="S11" s="93"/>
      <c r="T11" s="92"/>
      <c r="U11" s="93"/>
      <c r="V11" s="92"/>
      <c r="W11" s="93"/>
    </row>
    <row r="12" spans="2:23" s="81" customFormat="1" ht="17.25" x14ac:dyDescent="0.4">
      <c r="B12" s="13" t="s">
        <v>36</v>
      </c>
      <c r="C12" s="14">
        <v>1350342</v>
      </c>
      <c r="D12" s="29">
        <v>0.18084646046552552</v>
      </c>
      <c r="E12" s="16">
        <v>52302.334076256237</v>
      </c>
      <c r="F12" s="16">
        <v>70626.038401199999</v>
      </c>
      <c r="G12" s="14">
        <v>621090</v>
      </c>
      <c r="H12" s="29">
        <v>7.6429194182624532E-2</v>
      </c>
      <c r="I12" s="16">
        <v>48324.374636043081</v>
      </c>
      <c r="J12" s="16">
        <v>30013.785842699999</v>
      </c>
      <c r="K12" s="14">
        <v>1971432</v>
      </c>
      <c r="L12" s="29">
        <v>0.1264295075549928</v>
      </c>
      <c r="M12" s="16">
        <v>51049.097429634909</v>
      </c>
      <c r="N12" s="16">
        <v>100639.8242439</v>
      </c>
      <c r="O12" s="97">
        <v>0.45995014596302269</v>
      </c>
      <c r="R12" s="92"/>
      <c r="S12" s="93"/>
      <c r="T12" s="92"/>
      <c r="U12" s="93"/>
      <c r="V12" s="92"/>
      <c r="W12" s="93"/>
    </row>
    <row r="13" spans="2:23" s="81" customFormat="1" ht="17.25" x14ac:dyDescent="0.4">
      <c r="B13" s="17" t="s">
        <v>118</v>
      </c>
      <c r="C13" s="18">
        <v>7466787</v>
      </c>
      <c r="D13" s="155">
        <v>1</v>
      </c>
      <c r="E13" s="19">
        <v>25145.312893497561</v>
      </c>
      <c r="F13" s="19">
        <v>187754.69542409998</v>
      </c>
      <c r="G13" s="18">
        <v>8126345</v>
      </c>
      <c r="H13" s="155">
        <v>1</v>
      </c>
      <c r="I13" s="19">
        <v>18491.937562852672</v>
      </c>
      <c r="J13" s="19">
        <v>150271.86435419999</v>
      </c>
      <c r="K13" s="18">
        <v>15593132</v>
      </c>
      <c r="L13" s="155">
        <v>1</v>
      </c>
      <c r="M13" s="19">
        <v>21677.913056754729</v>
      </c>
      <c r="N13" s="19">
        <v>338026.5597785</v>
      </c>
      <c r="O13" s="98">
        <v>1.0883322371456425</v>
      </c>
      <c r="R13" s="92"/>
      <c r="S13" s="93"/>
      <c r="T13" s="92"/>
      <c r="U13" s="93"/>
      <c r="V13" s="92"/>
      <c r="W13" s="93"/>
    </row>
    <row r="14" spans="2:23" s="81" customFormat="1" ht="29.25" customHeight="1" x14ac:dyDescent="0.25">
      <c r="B14" s="130" t="s">
        <v>104</v>
      </c>
      <c r="C14" s="130"/>
      <c r="D14" s="130"/>
      <c r="E14" s="130"/>
      <c r="F14" s="130"/>
      <c r="G14" s="130"/>
      <c r="H14" s="130"/>
      <c r="I14" s="130"/>
      <c r="J14" s="130"/>
      <c r="K14" s="130"/>
      <c r="L14" s="130"/>
      <c r="M14" s="130"/>
      <c r="N14" s="130"/>
      <c r="O14" s="130"/>
      <c r="R14" s="92"/>
      <c r="S14" s="93"/>
      <c r="T14" s="92"/>
      <c r="U14" s="93"/>
      <c r="V14" s="92"/>
      <c r="W14" s="93"/>
    </row>
    <row r="15" spans="2:23" s="81" customFormat="1" ht="17.25" x14ac:dyDescent="0.4">
      <c r="B15" s="106" t="s">
        <v>134</v>
      </c>
      <c r="C15" s="116"/>
      <c r="D15" s="117"/>
      <c r="E15" s="118"/>
      <c r="F15" s="118"/>
      <c r="G15" s="116"/>
      <c r="H15" s="117"/>
      <c r="I15" s="118"/>
      <c r="J15" s="118"/>
      <c r="K15" s="116"/>
      <c r="L15" s="117"/>
      <c r="M15" s="118"/>
      <c r="N15" s="118"/>
      <c r="O15" s="115"/>
      <c r="R15" s="92"/>
      <c r="S15" s="93"/>
      <c r="T15" s="92"/>
      <c r="U15" s="93"/>
      <c r="V15" s="92"/>
      <c r="W15" s="93"/>
    </row>
    <row r="16" spans="2:23" s="81" customFormat="1" ht="15.75" customHeight="1" x14ac:dyDescent="0.25">
      <c r="B16" s="130" t="s">
        <v>142</v>
      </c>
      <c r="C16" s="130"/>
      <c r="D16" s="130"/>
      <c r="E16" s="130"/>
      <c r="F16" s="130"/>
      <c r="G16" s="130"/>
      <c r="H16" s="130"/>
      <c r="I16" s="130"/>
      <c r="J16" s="130"/>
      <c r="K16" s="130"/>
      <c r="L16" s="130"/>
      <c r="M16" s="130"/>
      <c r="N16" s="130"/>
      <c r="O16" s="130"/>
      <c r="R16" s="92"/>
      <c r="S16" s="93"/>
      <c r="T16" s="92"/>
      <c r="U16" s="93"/>
      <c r="V16" s="92"/>
      <c r="W16" s="93"/>
    </row>
    <row r="17" spans="3:15" s="81" customFormat="1" ht="15.75" x14ac:dyDescent="0.3">
      <c r="C17" s="30"/>
      <c r="D17" s="30"/>
      <c r="E17" s="30"/>
      <c r="F17" s="30"/>
      <c r="G17" s="31"/>
      <c r="H17" s="31"/>
      <c r="I17" s="31"/>
      <c r="J17" s="30"/>
      <c r="K17" s="96"/>
      <c r="L17" s="96"/>
      <c r="M17" s="96"/>
      <c r="N17" s="30"/>
      <c r="O17" s="96"/>
    </row>
    <row r="18" spans="3:15" s="81" customFormat="1" x14ac:dyDescent="0.25"/>
    <row r="19" spans="3:15" s="81" customFormat="1" x14ac:dyDescent="0.25"/>
  </sheetData>
  <mergeCells count="17">
    <mergeCell ref="M4:N4"/>
    <mergeCell ref="B14:O14"/>
    <mergeCell ref="B16:O16"/>
    <mergeCell ref="B2:O2"/>
    <mergeCell ref="B3:B5"/>
    <mergeCell ref="C3:F3"/>
    <mergeCell ref="G3:J3"/>
    <mergeCell ref="K3:N3"/>
    <mergeCell ref="O3:O5"/>
    <mergeCell ref="C4:C5"/>
    <mergeCell ref="D4:D5"/>
    <mergeCell ref="E4:F4"/>
    <mergeCell ref="G4:G5"/>
    <mergeCell ref="H4:H5"/>
    <mergeCell ref="I4:J4"/>
    <mergeCell ref="K4:K5"/>
    <mergeCell ref="L4:L5"/>
  </mergeCells>
  <pageMargins left="0.70866141732283472" right="0.70866141732283472" top="0.74803149606299213" bottom="0.74803149606299213" header="0.31496062992125984" footer="0.31496062992125984"/>
  <pageSetup paperSize="9" scale="6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2:S19"/>
  <sheetViews>
    <sheetView zoomScaleNormal="100" workbookViewId="0">
      <selection activeCell="D12" sqref="D12"/>
    </sheetView>
  </sheetViews>
  <sheetFormatPr defaultRowHeight="15" x14ac:dyDescent="0.25"/>
  <cols>
    <col min="2" max="2" width="29.28515625" customWidth="1"/>
    <col min="3" max="3" width="16" customWidth="1"/>
    <col min="4" max="4" width="11.5703125" customWidth="1"/>
    <col min="5" max="5" width="20.28515625" customWidth="1"/>
    <col min="6" max="6" width="14.5703125" customWidth="1"/>
    <col min="7" max="7" width="13.42578125" customWidth="1"/>
    <col min="8" max="8" width="17.28515625" customWidth="1"/>
    <col min="9" max="10" width="11.5703125" customWidth="1"/>
    <col min="11" max="11" width="17.7109375" customWidth="1"/>
    <col min="14" max="14" width="9.7109375" bestFit="1" customWidth="1"/>
    <col min="15" max="15" width="8.7109375" bestFit="1" customWidth="1"/>
    <col min="16" max="16" width="9.7109375" bestFit="1" customWidth="1"/>
    <col min="17" max="17" width="8.7109375" bestFit="1" customWidth="1"/>
    <col min="18" max="18" width="10.7109375" bestFit="1" customWidth="1"/>
    <col min="19" max="19" width="8.7109375" bestFit="1" customWidth="1"/>
  </cols>
  <sheetData>
    <row r="2" spans="2:19" ht="51.75" customHeight="1" x14ac:dyDescent="0.25">
      <c r="B2" s="132" t="s">
        <v>143</v>
      </c>
      <c r="C2" s="132"/>
      <c r="D2" s="132"/>
      <c r="E2" s="132"/>
      <c r="F2" s="132"/>
      <c r="G2" s="132"/>
      <c r="H2" s="132"/>
      <c r="I2" s="132"/>
      <c r="J2" s="132"/>
      <c r="K2" s="132"/>
    </row>
    <row r="3" spans="2:19" ht="17.25" customHeight="1" x14ac:dyDescent="0.25">
      <c r="B3" s="136" t="s">
        <v>37</v>
      </c>
      <c r="C3" s="137" t="s">
        <v>8</v>
      </c>
      <c r="D3" s="137"/>
      <c r="E3" s="137"/>
      <c r="F3" s="137" t="s">
        <v>9</v>
      </c>
      <c r="G3" s="137"/>
      <c r="H3" s="137"/>
      <c r="I3" s="137" t="s">
        <v>12</v>
      </c>
      <c r="J3" s="137"/>
      <c r="K3" s="137"/>
    </row>
    <row r="4" spans="2:19" ht="57" customHeight="1" x14ac:dyDescent="0.25">
      <c r="B4" s="136"/>
      <c r="C4" s="74" t="s">
        <v>1</v>
      </c>
      <c r="D4" s="74" t="s">
        <v>4</v>
      </c>
      <c r="E4" s="74" t="s">
        <v>137</v>
      </c>
      <c r="F4" s="74" t="s">
        <v>1</v>
      </c>
      <c r="G4" s="74" t="s">
        <v>4</v>
      </c>
      <c r="H4" s="78" t="s">
        <v>137</v>
      </c>
      <c r="I4" s="74" t="s">
        <v>1</v>
      </c>
      <c r="J4" s="74" t="s">
        <v>4</v>
      </c>
      <c r="K4" s="78" t="s">
        <v>137</v>
      </c>
    </row>
    <row r="5" spans="2:19" ht="17.25" x14ac:dyDescent="0.4">
      <c r="B5" s="139" t="s">
        <v>38</v>
      </c>
      <c r="C5" s="140"/>
      <c r="D5" s="140"/>
      <c r="E5" s="140"/>
      <c r="F5" s="140"/>
      <c r="G5" s="140"/>
      <c r="H5" s="140"/>
      <c r="I5" s="140"/>
      <c r="J5" s="140"/>
      <c r="K5" s="141"/>
      <c r="N5" s="5"/>
      <c r="O5" s="4"/>
      <c r="P5" s="5"/>
      <c r="Q5" s="4"/>
      <c r="R5" s="5"/>
      <c r="S5" s="4"/>
    </row>
    <row r="6" spans="2:19" ht="17.25" x14ac:dyDescent="0.4">
      <c r="B6" s="32" t="s">
        <v>39</v>
      </c>
      <c r="C6" s="33">
        <v>5265848</v>
      </c>
      <c r="D6" s="29">
        <v>0.70523613436408461</v>
      </c>
      <c r="E6" s="34">
        <v>2328.3467307999999</v>
      </c>
      <c r="F6" s="33">
        <v>3170727</v>
      </c>
      <c r="G6" s="29">
        <v>0.39017873348965615</v>
      </c>
      <c r="H6" s="34">
        <v>1614.8522751999999</v>
      </c>
      <c r="I6" s="33">
        <v>8436575</v>
      </c>
      <c r="J6" s="29">
        <v>0.54104428795959658</v>
      </c>
      <c r="K6" s="34">
        <v>2060.1933469000001</v>
      </c>
      <c r="M6" s="3"/>
      <c r="N6" s="5"/>
      <c r="O6" s="4"/>
      <c r="P6" s="5"/>
      <c r="Q6" s="4"/>
      <c r="R6" s="5"/>
      <c r="S6" s="4"/>
    </row>
    <row r="7" spans="2:19" ht="17.25" x14ac:dyDescent="0.4">
      <c r="B7" s="32" t="s">
        <v>40</v>
      </c>
      <c r="C7" s="33">
        <v>346595</v>
      </c>
      <c r="D7" s="29">
        <v>4.6418225134853851E-2</v>
      </c>
      <c r="E7" s="34">
        <v>1568.5883575</v>
      </c>
      <c r="F7" s="33">
        <v>166611</v>
      </c>
      <c r="G7" s="29">
        <v>2.0502575266002122E-2</v>
      </c>
      <c r="H7" s="34">
        <v>1100.6505692000001</v>
      </c>
      <c r="I7" s="33">
        <v>513206</v>
      </c>
      <c r="J7" s="29">
        <v>3.2912310368436566E-2</v>
      </c>
      <c r="K7" s="34">
        <v>1416.6735653000001</v>
      </c>
      <c r="M7" s="3"/>
      <c r="N7" s="5"/>
      <c r="O7" s="4"/>
      <c r="P7" s="5"/>
      <c r="Q7" s="4"/>
      <c r="R7" s="5"/>
      <c r="S7" s="4"/>
    </row>
    <row r="8" spans="2:19" ht="17.25" x14ac:dyDescent="0.4">
      <c r="B8" s="32" t="s">
        <v>41</v>
      </c>
      <c r="C8" s="33">
        <v>74367</v>
      </c>
      <c r="D8" s="29">
        <v>9.9597055601023578E-3</v>
      </c>
      <c r="E8" s="34">
        <v>935.7493723</v>
      </c>
      <c r="F8" s="33">
        <v>1236791</v>
      </c>
      <c r="G8" s="29">
        <v>0.15219523660390988</v>
      </c>
      <c r="H8" s="34">
        <v>1135.8137985000001</v>
      </c>
      <c r="I8" s="33">
        <v>1311158</v>
      </c>
      <c r="J8" s="29">
        <v>8.4085608971949957E-2</v>
      </c>
      <c r="K8" s="34">
        <v>1124.4664313999999</v>
      </c>
      <c r="M8" s="3"/>
      <c r="N8" s="5"/>
      <c r="O8" s="4"/>
      <c r="P8" s="5"/>
      <c r="Q8" s="4"/>
      <c r="R8" s="5"/>
      <c r="S8" s="4"/>
    </row>
    <row r="9" spans="2:19" ht="15.75" customHeight="1" x14ac:dyDescent="0.4">
      <c r="B9" s="32" t="s">
        <v>42</v>
      </c>
      <c r="C9" s="33">
        <v>841708</v>
      </c>
      <c r="D9" s="29">
        <v>0.11272693328469126</v>
      </c>
      <c r="E9" s="34">
        <v>673.67325900000003</v>
      </c>
      <c r="F9" s="33">
        <v>1056041</v>
      </c>
      <c r="G9" s="29">
        <v>0.12995276474232881</v>
      </c>
      <c r="H9" s="34">
        <v>639.25863960000004</v>
      </c>
      <c r="I9" s="33">
        <v>1897749</v>
      </c>
      <c r="J9" s="29">
        <v>0.12170415795877314</v>
      </c>
      <c r="K9" s="34">
        <v>654.52254459999995</v>
      </c>
      <c r="M9" s="3"/>
      <c r="N9" s="5"/>
      <c r="O9" s="4"/>
      <c r="P9" s="5"/>
      <c r="Q9" s="4"/>
      <c r="R9" s="5"/>
      <c r="S9" s="4"/>
    </row>
    <row r="10" spans="2:19" ht="15.75" customHeight="1" x14ac:dyDescent="0.4">
      <c r="B10" s="32" t="s">
        <v>110</v>
      </c>
      <c r="C10" s="33">
        <v>353365</v>
      </c>
      <c r="D10" s="29">
        <v>4.7324906951276363E-2</v>
      </c>
      <c r="E10" s="34">
        <v>2700.6682437999998</v>
      </c>
      <c r="F10" s="33">
        <v>1474735</v>
      </c>
      <c r="G10" s="29">
        <v>0.18147580492829188</v>
      </c>
      <c r="H10" s="34">
        <v>2149.7697201000001</v>
      </c>
      <c r="I10" s="33">
        <v>1828100</v>
      </c>
      <c r="J10" s="29">
        <v>0.11723751200207887</v>
      </c>
      <c r="K10" s="34">
        <v>2256.2563767000001</v>
      </c>
      <c r="M10" s="3"/>
      <c r="N10" s="5"/>
      <c r="O10" s="4"/>
      <c r="P10" s="5"/>
      <c r="Q10" s="4"/>
      <c r="R10" s="5"/>
      <c r="S10" s="4"/>
    </row>
    <row r="11" spans="2:19" s="81" customFormat="1" ht="15.75" customHeight="1" x14ac:dyDescent="0.4">
      <c r="B11" s="46" t="s">
        <v>119</v>
      </c>
      <c r="C11" s="33">
        <v>584904</v>
      </c>
      <c r="D11" s="29">
        <v>7.8334094704991586E-2</v>
      </c>
      <c r="E11" s="34">
        <v>2138.6358568000001</v>
      </c>
      <c r="F11" s="33">
        <v>1021440</v>
      </c>
      <c r="G11" s="29">
        <v>0.12569488496981115</v>
      </c>
      <c r="H11" s="34">
        <v>1927.5091402999999</v>
      </c>
      <c r="I11" s="33">
        <v>1606344</v>
      </c>
      <c r="J11" s="29">
        <v>0.10301612273916491</v>
      </c>
      <c r="K11" s="34">
        <v>2004.3848661</v>
      </c>
      <c r="M11" s="91"/>
      <c r="N11" s="92"/>
      <c r="O11" s="93"/>
      <c r="P11" s="92"/>
      <c r="Q11" s="93"/>
      <c r="R11" s="92"/>
      <c r="S11" s="93"/>
    </row>
    <row r="12" spans="2:19" s="94" customFormat="1" ht="21" customHeight="1" x14ac:dyDescent="0.4">
      <c r="B12" s="35" t="s">
        <v>118</v>
      </c>
      <c r="C12" s="36">
        <v>7466787</v>
      </c>
      <c r="D12" s="157">
        <v>1</v>
      </c>
      <c r="E12" s="37">
        <v>2095.4432213</v>
      </c>
      <c r="F12" s="36">
        <v>8126345</v>
      </c>
      <c r="G12" s="157">
        <v>1</v>
      </c>
      <c r="H12" s="37">
        <v>1540.9952940999999</v>
      </c>
      <c r="I12" s="36">
        <v>15593132</v>
      </c>
      <c r="J12" s="157">
        <v>1</v>
      </c>
      <c r="K12" s="37">
        <v>1806.4932438000001</v>
      </c>
      <c r="M12" s="91"/>
      <c r="N12" s="95"/>
      <c r="O12" s="91"/>
      <c r="P12" s="95"/>
      <c r="Q12" s="91"/>
      <c r="R12" s="95"/>
    </row>
    <row r="13" spans="2:19" s="94" customFormat="1" ht="29.65" customHeight="1" x14ac:dyDescent="0.25">
      <c r="B13" s="130" t="s">
        <v>104</v>
      </c>
      <c r="C13" s="130"/>
      <c r="D13" s="130"/>
      <c r="E13" s="130"/>
      <c r="F13" s="130"/>
      <c r="G13" s="130"/>
      <c r="H13" s="130"/>
      <c r="I13" s="130"/>
      <c r="J13" s="130"/>
      <c r="K13" s="130"/>
      <c r="M13" s="91"/>
      <c r="N13" s="95"/>
      <c r="O13" s="91"/>
      <c r="P13" s="95"/>
      <c r="Q13" s="91"/>
      <c r="R13" s="95"/>
    </row>
    <row r="14" spans="2:19" s="94" customFormat="1" ht="17.25" x14ac:dyDescent="0.4">
      <c r="B14" s="106" t="s">
        <v>134</v>
      </c>
      <c r="C14" s="119"/>
      <c r="D14" s="120"/>
      <c r="E14" s="121"/>
      <c r="F14" s="119"/>
      <c r="G14" s="120"/>
      <c r="H14" s="121"/>
      <c r="I14" s="119"/>
      <c r="J14" s="120"/>
      <c r="K14" s="121"/>
      <c r="M14" s="91"/>
      <c r="N14" s="95"/>
      <c r="O14" s="91"/>
      <c r="P14" s="95"/>
      <c r="Q14" s="91"/>
      <c r="R14" s="95"/>
    </row>
    <row r="15" spans="2:19" s="94" customFormat="1" x14ac:dyDescent="0.25">
      <c r="B15" s="130" t="s">
        <v>135</v>
      </c>
      <c r="C15" s="130"/>
      <c r="D15" s="130"/>
      <c r="E15" s="130"/>
      <c r="F15" s="130"/>
      <c r="G15" s="130"/>
      <c r="H15" s="130"/>
      <c r="I15" s="130"/>
      <c r="J15" s="130"/>
      <c r="K15" s="130"/>
      <c r="M15" s="91"/>
      <c r="N15" s="95"/>
      <c r="O15" s="91"/>
      <c r="P15" s="95"/>
      <c r="Q15" s="91"/>
      <c r="R15" s="95"/>
    </row>
    <row r="16" spans="2:19" s="81" customFormat="1" ht="15.75" x14ac:dyDescent="0.3">
      <c r="B16" s="122" t="s">
        <v>111</v>
      </c>
      <c r="C16" s="123"/>
      <c r="D16" s="123"/>
      <c r="E16" s="123"/>
      <c r="F16" s="124"/>
      <c r="G16" s="125"/>
      <c r="H16" s="122"/>
      <c r="I16" s="122"/>
      <c r="J16" s="122"/>
      <c r="K16" s="122"/>
    </row>
    <row r="17" s="81" customFormat="1" x14ac:dyDescent="0.25"/>
    <row r="18" s="81" customFormat="1" x14ac:dyDescent="0.25"/>
    <row r="19" s="81" customFormat="1" x14ac:dyDescent="0.25"/>
  </sheetData>
  <mergeCells count="8">
    <mergeCell ref="B13:K13"/>
    <mergeCell ref="B15:K15"/>
    <mergeCell ref="B2:K2"/>
    <mergeCell ref="B3:B4"/>
    <mergeCell ref="C3:E3"/>
    <mergeCell ref="F3:H3"/>
    <mergeCell ref="I3:K3"/>
    <mergeCell ref="B5:K5"/>
  </mergeCells>
  <pageMargins left="0.70866141732283472" right="0.70866141732283472" top="0.74803149606299213" bottom="0.74803149606299213" header="0.31496062992125984" footer="0.31496062992125984"/>
  <pageSetup paperSize="9" scale="8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2:L44"/>
  <sheetViews>
    <sheetView topLeftCell="A21" zoomScaleNormal="100" workbookViewId="0">
      <selection activeCell="L25" sqref="L25"/>
    </sheetView>
  </sheetViews>
  <sheetFormatPr defaultRowHeight="15" x14ac:dyDescent="0.25"/>
  <cols>
    <col min="2" max="2" width="19" customWidth="1"/>
    <col min="3" max="3" width="13.28515625" customWidth="1"/>
    <col min="4" max="4" width="15" customWidth="1"/>
    <col min="5" max="5" width="13.7109375" customWidth="1"/>
    <col min="6" max="6" width="12.7109375" customWidth="1"/>
    <col min="7" max="7" width="12.5703125" customWidth="1"/>
    <col min="8" max="8" width="11.7109375" customWidth="1"/>
    <col min="9" max="9" width="11.42578125" customWidth="1"/>
    <col min="10" max="10" width="12" customWidth="1"/>
    <col min="11" max="11" width="12.42578125" customWidth="1"/>
    <col min="12" max="12" width="13.5703125" customWidth="1"/>
  </cols>
  <sheetData>
    <row r="2" spans="2:12" ht="42.75" customHeight="1" x14ac:dyDescent="0.25">
      <c r="B2" s="132" t="s">
        <v>144</v>
      </c>
      <c r="C2" s="132"/>
      <c r="D2" s="132"/>
      <c r="E2" s="132"/>
      <c r="F2" s="132"/>
      <c r="G2" s="132"/>
      <c r="H2" s="132"/>
      <c r="I2" s="132"/>
      <c r="J2" s="132"/>
      <c r="K2" s="132"/>
      <c r="L2" s="132"/>
    </row>
    <row r="3" spans="2:12" ht="23.25" customHeight="1" x14ac:dyDescent="0.25">
      <c r="B3" s="142" t="s">
        <v>43</v>
      </c>
      <c r="C3" s="136" t="s">
        <v>44</v>
      </c>
      <c r="D3" s="136"/>
      <c r="E3" s="136"/>
      <c r="F3" s="136"/>
      <c r="G3" s="136"/>
      <c r="H3" s="136"/>
      <c r="I3" s="136"/>
      <c r="J3" s="136"/>
      <c r="K3" s="136"/>
      <c r="L3" s="136" t="s">
        <v>45</v>
      </c>
    </row>
    <row r="4" spans="2:12" ht="21" customHeight="1" x14ac:dyDescent="0.25">
      <c r="B4" s="142"/>
      <c r="C4" s="73" t="s">
        <v>46</v>
      </c>
      <c r="D4" s="73" t="s">
        <v>47</v>
      </c>
      <c r="E4" s="73" t="s">
        <v>48</v>
      </c>
      <c r="F4" s="73" t="s">
        <v>49</v>
      </c>
      <c r="G4" s="73" t="s">
        <v>50</v>
      </c>
      <c r="H4" s="73" t="s">
        <v>51</v>
      </c>
      <c r="I4" s="73" t="s">
        <v>52</v>
      </c>
      <c r="J4" s="73" t="s">
        <v>53</v>
      </c>
      <c r="K4" s="73" t="s">
        <v>54</v>
      </c>
      <c r="L4" s="136"/>
    </row>
    <row r="5" spans="2:12" ht="17.25" x14ac:dyDescent="0.25">
      <c r="B5" s="38" t="s">
        <v>55</v>
      </c>
      <c r="C5" s="39">
        <v>8292.77</v>
      </c>
      <c r="D5" s="39">
        <v>11657.095000000001</v>
      </c>
      <c r="E5" s="39">
        <v>15326.86</v>
      </c>
      <c r="F5" s="39">
        <v>18293.34</v>
      </c>
      <c r="G5" s="39">
        <v>21269.559999999998</v>
      </c>
      <c r="H5" s="39">
        <v>23939.884999999998</v>
      </c>
      <c r="I5" s="39">
        <v>27508.325000000001</v>
      </c>
      <c r="J5" s="39">
        <v>31743.395</v>
      </c>
      <c r="K5" s="39">
        <v>38583.025000000009</v>
      </c>
      <c r="L5" s="39">
        <v>31.866702254349523</v>
      </c>
    </row>
    <row r="6" spans="2:12" ht="17.25" x14ac:dyDescent="0.25">
      <c r="B6" s="38" t="s">
        <v>56</v>
      </c>
      <c r="C6" s="39">
        <v>9102.86</v>
      </c>
      <c r="D6" s="39">
        <v>13293.67</v>
      </c>
      <c r="E6" s="39">
        <v>16608.8</v>
      </c>
      <c r="F6" s="39">
        <v>19500.39</v>
      </c>
      <c r="G6" s="39">
        <v>22148.100000000002</v>
      </c>
      <c r="H6" s="39">
        <v>24859.239999999998</v>
      </c>
      <c r="I6" s="39">
        <v>28503.279999999999</v>
      </c>
      <c r="J6" s="39">
        <v>33049.119999999995</v>
      </c>
      <c r="K6" s="39">
        <v>39527.67</v>
      </c>
      <c r="L6" s="39">
        <v>29.763681967389488</v>
      </c>
    </row>
    <row r="7" spans="2:12" ht="17.25" x14ac:dyDescent="0.25">
      <c r="B7" s="38" t="s">
        <v>57</v>
      </c>
      <c r="C7" s="39">
        <v>8275.77</v>
      </c>
      <c r="D7" s="39">
        <v>11807.12</v>
      </c>
      <c r="E7" s="39">
        <v>15482.86</v>
      </c>
      <c r="F7" s="39">
        <v>18719.61</v>
      </c>
      <c r="G7" s="39">
        <v>21779.809999999998</v>
      </c>
      <c r="H7" s="39">
        <v>24563.759999999998</v>
      </c>
      <c r="I7" s="39">
        <v>28286.309999999998</v>
      </c>
      <c r="J7" s="39">
        <v>32748.170000000002</v>
      </c>
      <c r="K7" s="39">
        <v>40371.370000000003</v>
      </c>
      <c r="L7" s="39">
        <v>32.658128312413368</v>
      </c>
    </row>
    <row r="8" spans="2:12" ht="17.25" x14ac:dyDescent="0.25">
      <c r="B8" s="40" t="s">
        <v>122</v>
      </c>
      <c r="C8" s="39">
        <v>8665.7100000000009</v>
      </c>
      <c r="D8" s="39">
        <v>12201.279999999999</v>
      </c>
      <c r="E8" s="39">
        <v>15529.669999999998</v>
      </c>
      <c r="F8" s="39">
        <v>18597.93</v>
      </c>
      <c r="G8" s="39">
        <v>21723.26</v>
      </c>
      <c r="H8" s="39">
        <v>24639.68</v>
      </c>
      <c r="I8" s="39">
        <v>28481.18</v>
      </c>
      <c r="J8" s="39">
        <v>32928.089999999997</v>
      </c>
      <c r="K8" s="39">
        <v>39706.29</v>
      </c>
      <c r="L8" s="39">
        <v>31.587993310524354</v>
      </c>
    </row>
    <row r="9" spans="2:12" ht="17.25" x14ac:dyDescent="0.25">
      <c r="B9" s="38" t="s">
        <v>59</v>
      </c>
      <c r="C9" s="39">
        <v>8292.77</v>
      </c>
      <c r="D9" s="39">
        <v>11277.04</v>
      </c>
      <c r="E9" s="39">
        <v>14773.630000000001</v>
      </c>
      <c r="F9" s="39">
        <v>17278.95</v>
      </c>
      <c r="G9" s="39">
        <v>20052.495000000003</v>
      </c>
      <c r="H9" s="39">
        <v>22699.040000000001</v>
      </c>
      <c r="I9" s="39">
        <v>26103.22</v>
      </c>
      <c r="J9" s="39">
        <v>30212.65</v>
      </c>
      <c r="K9" s="39">
        <v>36916.1</v>
      </c>
      <c r="L9" s="39">
        <v>31.684640610723157</v>
      </c>
    </row>
    <row r="10" spans="2:12" ht="17.25" x14ac:dyDescent="0.25">
      <c r="B10" s="38" t="s">
        <v>120</v>
      </c>
      <c r="C10" s="39">
        <v>8401.77</v>
      </c>
      <c r="D10" s="39">
        <v>12037.73</v>
      </c>
      <c r="E10" s="39">
        <v>15482.86</v>
      </c>
      <c r="F10" s="39">
        <v>18601.7</v>
      </c>
      <c r="G10" s="39">
        <v>21581.17</v>
      </c>
      <c r="H10" s="39">
        <v>24335.350000000002</v>
      </c>
      <c r="I10" s="39">
        <v>27979.380000000005</v>
      </c>
      <c r="J10" s="39">
        <v>32283.03</v>
      </c>
      <c r="K10" s="39">
        <v>39328.769999999997</v>
      </c>
      <c r="L10" s="39">
        <v>31.78337844434359</v>
      </c>
    </row>
    <row r="11" spans="2:12" s="81" customFormat="1" ht="17.25" x14ac:dyDescent="0.25">
      <c r="B11" s="47" t="s">
        <v>58</v>
      </c>
      <c r="C11" s="90">
        <v>7913.9800000000005</v>
      </c>
      <c r="D11" s="90">
        <v>10257.26</v>
      </c>
      <c r="E11" s="90">
        <v>14628.44</v>
      </c>
      <c r="F11" s="90">
        <v>17778.669999999998</v>
      </c>
      <c r="G11" s="90">
        <v>21353.735000000001</v>
      </c>
      <c r="H11" s="90">
        <v>24617.699999999997</v>
      </c>
      <c r="I11" s="90">
        <v>28667.589999999997</v>
      </c>
      <c r="J11" s="90">
        <v>33258.549999999996</v>
      </c>
      <c r="K11" s="90">
        <v>40547.519999999997</v>
      </c>
      <c r="L11" s="90">
        <v>34.043531424961017</v>
      </c>
    </row>
    <row r="12" spans="2:12" s="81" customFormat="1" ht="17.25" x14ac:dyDescent="0.25">
      <c r="B12" s="47" t="s">
        <v>123</v>
      </c>
      <c r="C12" s="90">
        <v>8401.77</v>
      </c>
      <c r="D12" s="90">
        <v>12224.94</v>
      </c>
      <c r="E12" s="90">
        <v>15482.86</v>
      </c>
      <c r="F12" s="90">
        <v>18382.48</v>
      </c>
      <c r="G12" s="90">
        <v>21341.620000000003</v>
      </c>
      <c r="H12" s="90">
        <v>24103.040000000001</v>
      </c>
      <c r="I12" s="90">
        <v>27733.160000000003</v>
      </c>
      <c r="J12" s="90">
        <v>32022.640000000003</v>
      </c>
      <c r="K12" s="90">
        <v>39227.11</v>
      </c>
      <c r="L12" s="90">
        <v>31.767013104752561</v>
      </c>
    </row>
    <row r="13" spans="2:12" s="81" customFormat="1" ht="17.25" x14ac:dyDescent="0.25">
      <c r="B13" s="47" t="s">
        <v>60</v>
      </c>
      <c r="C13" s="90">
        <v>8148.9800000000005</v>
      </c>
      <c r="D13" s="90">
        <v>11083.54</v>
      </c>
      <c r="E13" s="90">
        <v>14938.289999999999</v>
      </c>
      <c r="F13" s="90">
        <v>17577.04</v>
      </c>
      <c r="G13" s="90">
        <v>20554.560000000001</v>
      </c>
      <c r="H13" s="90">
        <v>23326.16</v>
      </c>
      <c r="I13" s="90">
        <v>26935.48</v>
      </c>
      <c r="J13" s="90">
        <v>31309.72</v>
      </c>
      <c r="K13" s="90">
        <v>38430.47</v>
      </c>
      <c r="L13" s="90">
        <v>32.576164589484172</v>
      </c>
    </row>
    <row r="14" spans="2:12" s="81" customFormat="1" ht="17.25" x14ac:dyDescent="0.25">
      <c r="B14" s="47" t="s">
        <v>61</v>
      </c>
      <c r="C14" s="90">
        <v>7398.82</v>
      </c>
      <c r="D14" s="90">
        <v>9989.84</v>
      </c>
      <c r="E14" s="90">
        <v>14181.95</v>
      </c>
      <c r="F14" s="90">
        <v>16573.7</v>
      </c>
      <c r="G14" s="90">
        <v>19655.22</v>
      </c>
      <c r="H14" s="90">
        <v>22537.320000000003</v>
      </c>
      <c r="I14" s="90">
        <v>26119.34</v>
      </c>
      <c r="J14" s="90">
        <v>30450.420000000002</v>
      </c>
      <c r="K14" s="90">
        <v>37100.83</v>
      </c>
      <c r="L14" s="90">
        <v>33.534242975314442</v>
      </c>
    </row>
    <row r="15" spans="2:12" s="81" customFormat="1" ht="17.25" x14ac:dyDescent="0.25">
      <c r="B15" s="47" t="s">
        <v>62</v>
      </c>
      <c r="C15" s="90">
        <v>7930.9800000000005</v>
      </c>
      <c r="D15" s="90">
        <v>10499.64</v>
      </c>
      <c r="E15" s="90">
        <v>14125.14</v>
      </c>
      <c r="F15" s="90">
        <v>16311.49</v>
      </c>
      <c r="G15" s="90">
        <v>18981.755000000001</v>
      </c>
      <c r="H15" s="90">
        <v>21834.14</v>
      </c>
      <c r="I15" s="90">
        <v>24934.26</v>
      </c>
      <c r="J15" s="90">
        <v>29505.45</v>
      </c>
      <c r="K15" s="90">
        <v>36472.799999999996</v>
      </c>
      <c r="L15" s="90">
        <v>32.289108335576209</v>
      </c>
    </row>
    <row r="16" spans="2:12" s="81" customFormat="1" ht="17.25" x14ac:dyDescent="0.25">
      <c r="B16" s="47" t="s">
        <v>63</v>
      </c>
      <c r="C16" s="90">
        <v>6325.92</v>
      </c>
      <c r="D16" s="90">
        <v>9102.86</v>
      </c>
      <c r="E16" s="90">
        <v>12579.45</v>
      </c>
      <c r="F16" s="90">
        <v>15851.61</v>
      </c>
      <c r="G16" s="90">
        <v>19950.615000000002</v>
      </c>
      <c r="H16" s="90">
        <v>24027.89</v>
      </c>
      <c r="I16" s="90">
        <v>28958.02</v>
      </c>
      <c r="J16" s="90">
        <v>34836.75</v>
      </c>
      <c r="K16" s="90">
        <v>44209.23</v>
      </c>
      <c r="L16" s="90">
        <v>39.386215785754828</v>
      </c>
    </row>
    <row r="17" spans="2:12" s="81" customFormat="1" ht="17.25" x14ac:dyDescent="0.25">
      <c r="B17" s="47" t="s">
        <v>64</v>
      </c>
      <c r="C17" s="90">
        <v>6560.32</v>
      </c>
      <c r="D17" s="90">
        <v>9102.86</v>
      </c>
      <c r="E17" s="90">
        <v>11984.82</v>
      </c>
      <c r="F17" s="90">
        <v>15006.779999999999</v>
      </c>
      <c r="G17" s="90">
        <v>17577.82</v>
      </c>
      <c r="H17" s="90">
        <v>20705.75</v>
      </c>
      <c r="I17" s="90">
        <v>24229.65</v>
      </c>
      <c r="J17" s="90">
        <v>29275.32</v>
      </c>
      <c r="K17" s="90">
        <v>36418.720000000001</v>
      </c>
      <c r="L17" s="90">
        <v>35.005269560257638</v>
      </c>
    </row>
    <row r="18" spans="2:12" s="81" customFormat="1" ht="17.25" x14ac:dyDescent="0.25">
      <c r="B18" s="47" t="s">
        <v>65</v>
      </c>
      <c r="C18" s="90">
        <v>6591.26</v>
      </c>
      <c r="D18" s="90">
        <v>8556.7100000000009</v>
      </c>
      <c r="E18" s="90">
        <v>10930.33</v>
      </c>
      <c r="F18" s="90">
        <v>13895.369999999999</v>
      </c>
      <c r="G18" s="90">
        <v>16099.590000000002</v>
      </c>
      <c r="H18" s="90">
        <v>19243.25</v>
      </c>
      <c r="I18" s="90">
        <v>22781.59</v>
      </c>
      <c r="J18" s="90">
        <v>28207.79</v>
      </c>
      <c r="K18" s="90">
        <v>35414.47</v>
      </c>
      <c r="L18" s="90">
        <v>35.742019628581858</v>
      </c>
    </row>
    <row r="19" spans="2:12" s="81" customFormat="1" ht="17.25" x14ac:dyDescent="0.25">
      <c r="B19" s="47" t="s">
        <v>66</v>
      </c>
      <c r="C19" s="90">
        <v>4302.87</v>
      </c>
      <c r="D19" s="90">
        <v>7930.9800000000005</v>
      </c>
      <c r="E19" s="90">
        <v>9280.31</v>
      </c>
      <c r="F19" s="90">
        <v>12528.82</v>
      </c>
      <c r="G19" s="90">
        <v>15482.86</v>
      </c>
      <c r="H19" s="90">
        <v>18625.36</v>
      </c>
      <c r="I19" s="90">
        <v>22724</v>
      </c>
      <c r="J19" s="90">
        <v>28367.3</v>
      </c>
      <c r="K19" s="90">
        <v>36130.769999999997</v>
      </c>
      <c r="L19" s="90">
        <v>38.359970399497556</v>
      </c>
    </row>
    <row r="20" spans="2:12" ht="17.25" x14ac:dyDescent="0.25">
      <c r="B20" s="38" t="s">
        <v>67</v>
      </c>
      <c r="C20" s="39">
        <v>5367.83</v>
      </c>
      <c r="D20" s="39">
        <v>8401.77</v>
      </c>
      <c r="E20" s="39">
        <v>10428.01</v>
      </c>
      <c r="F20" s="39">
        <v>13692.64</v>
      </c>
      <c r="G20" s="39">
        <v>15731.164999999999</v>
      </c>
      <c r="H20" s="39">
        <v>19261.580000000002</v>
      </c>
      <c r="I20" s="39">
        <v>23012.99</v>
      </c>
      <c r="J20" s="39">
        <v>28155.919999999998</v>
      </c>
      <c r="K20" s="39">
        <v>35332.949999999997</v>
      </c>
      <c r="L20" s="39">
        <v>36.392790378952668</v>
      </c>
    </row>
    <row r="21" spans="2:12" ht="17.25" x14ac:dyDescent="0.25">
      <c r="B21" s="38" t="s">
        <v>68</v>
      </c>
      <c r="C21" s="39">
        <v>6325.92</v>
      </c>
      <c r="D21" s="39">
        <v>8556.7100000000009</v>
      </c>
      <c r="E21" s="39">
        <v>10818.03</v>
      </c>
      <c r="F21" s="39">
        <v>13844.59</v>
      </c>
      <c r="G21" s="39">
        <v>16009.17</v>
      </c>
      <c r="H21" s="39">
        <v>19170.125</v>
      </c>
      <c r="I21" s="39">
        <v>22683.309999999998</v>
      </c>
      <c r="J21" s="39">
        <v>27612.584999999999</v>
      </c>
      <c r="K21" s="39">
        <v>34429.72</v>
      </c>
      <c r="L21" s="39">
        <v>35.007997541689804</v>
      </c>
    </row>
    <row r="22" spans="2:12" ht="17.25" x14ac:dyDescent="0.25">
      <c r="B22" s="38" t="s">
        <v>69</v>
      </c>
      <c r="C22" s="39">
        <v>4245.54</v>
      </c>
      <c r="D22" s="39">
        <v>8039.9800000000005</v>
      </c>
      <c r="E22" s="39">
        <v>9593.94</v>
      </c>
      <c r="F22" s="39">
        <v>12698.260000000002</v>
      </c>
      <c r="G22" s="39">
        <v>15482.86</v>
      </c>
      <c r="H22" s="39">
        <v>18474.89</v>
      </c>
      <c r="I22" s="39">
        <v>22148.100000000002</v>
      </c>
      <c r="J22" s="39">
        <v>27302.339999999997</v>
      </c>
      <c r="K22" s="39">
        <v>34420.22</v>
      </c>
      <c r="L22" s="39">
        <v>36.930402024852569</v>
      </c>
    </row>
    <row r="23" spans="2:12" ht="17.25" x14ac:dyDescent="0.25">
      <c r="B23" s="38" t="s">
        <v>70</v>
      </c>
      <c r="C23" s="39">
        <v>5367.83</v>
      </c>
      <c r="D23" s="39">
        <v>8194.92</v>
      </c>
      <c r="E23" s="39">
        <v>9548.6999999999989</v>
      </c>
      <c r="F23" s="39">
        <v>12524.970000000001</v>
      </c>
      <c r="G23" s="39">
        <v>15335.04</v>
      </c>
      <c r="H23" s="39">
        <v>18064.629999999997</v>
      </c>
      <c r="I23" s="39">
        <v>22147.97</v>
      </c>
      <c r="J23" s="39">
        <v>27824.260000000002</v>
      </c>
      <c r="K23" s="39">
        <v>35788.089999999997</v>
      </c>
      <c r="L23" s="39">
        <v>37.99868965392286</v>
      </c>
    </row>
    <row r="24" spans="2:12" ht="17.25" x14ac:dyDescent="0.25">
      <c r="B24" s="38" t="s">
        <v>71</v>
      </c>
      <c r="C24" s="39">
        <v>6325.92</v>
      </c>
      <c r="D24" s="39">
        <v>9102.86</v>
      </c>
      <c r="E24" s="39">
        <v>11693.75</v>
      </c>
      <c r="F24" s="39">
        <v>15004.419999999998</v>
      </c>
      <c r="G24" s="39">
        <v>17399.719999999998</v>
      </c>
      <c r="H24" s="39">
        <v>20808.190000000002</v>
      </c>
      <c r="I24" s="39">
        <v>24427.079999999998</v>
      </c>
      <c r="J24" s="39">
        <v>29396.510000000002</v>
      </c>
      <c r="K24" s="39">
        <v>36380.630000000005</v>
      </c>
      <c r="L24" s="39">
        <v>35.32618724609604</v>
      </c>
    </row>
    <row r="25" spans="2:12" s="2" customFormat="1" ht="27.75" customHeight="1" x14ac:dyDescent="0.2">
      <c r="B25" s="41" t="s">
        <v>72</v>
      </c>
      <c r="C25" s="42">
        <v>7064.85</v>
      </c>
      <c r="D25" s="42">
        <v>9546.94</v>
      </c>
      <c r="E25" s="42">
        <v>13328.76</v>
      </c>
      <c r="F25" s="42">
        <v>15972.84</v>
      </c>
      <c r="G25" s="42">
        <v>19327.099999999999</v>
      </c>
      <c r="H25" s="42">
        <v>22410.959999999999</v>
      </c>
      <c r="I25" s="42">
        <v>26310.18</v>
      </c>
      <c r="J25" s="42">
        <v>30951.699999999997</v>
      </c>
      <c r="K25" s="42">
        <v>38191.530000000006</v>
      </c>
      <c r="L25" s="42">
        <v>34.8474785451684</v>
      </c>
    </row>
    <row r="26" spans="2:12" ht="17.25" x14ac:dyDescent="0.25">
      <c r="B26" s="38" t="s">
        <v>73</v>
      </c>
      <c r="C26" s="39">
        <v>8292.77</v>
      </c>
      <c r="D26" s="39">
        <v>11693.75</v>
      </c>
      <c r="E26" s="39">
        <v>15374.710000000001</v>
      </c>
      <c r="F26" s="39">
        <v>18271.239999999998</v>
      </c>
      <c r="G26" s="39">
        <v>21285.5</v>
      </c>
      <c r="H26" s="39">
        <v>24044.41</v>
      </c>
      <c r="I26" s="39">
        <v>27710.410000000003</v>
      </c>
      <c r="J26" s="39">
        <v>32056.440000000002</v>
      </c>
      <c r="K26" s="39">
        <v>39234.26</v>
      </c>
      <c r="L26" s="39">
        <v>32.251993584557617</v>
      </c>
    </row>
    <row r="27" spans="2:12" ht="17.25" x14ac:dyDescent="0.25">
      <c r="B27" s="38" t="s">
        <v>14</v>
      </c>
      <c r="C27" s="39">
        <v>7244.57</v>
      </c>
      <c r="D27" s="39">
        <v>9612.07</v>
      </c>
      <c r="E27" s="39">
        <v>13870.87</v>
      </c>
      <c r="F27" s="39">
        <v>16553.03</v>
      </c>
      <c r="G27" s="39">
        <v>19973.915000000001</v>
      </c>
      <c r="H27" s="39">
        <v>23217.350000000002</v>
      </c>
      <c r="I27" s="39">
        <v>27389.559999999998</v>
      </c>
      <c r="J27" s="39">
        <v>32421.600000000002</v>
      </c>
      <c r="K27" s="39">
        <v>40680.380000000005</v>
      </c>
      <c r="L27" s="39">
        <v>35.959166330980274</v>
      </c>
    </row>
    <row r="28" spans="2:12" s="81" customFormat="1" ht="15" customHeight="1" x14ac:dyDescent="0.25">
      <c r="B28" s="47" t="s">
        <v>15</v>
      </c>
      <c r="C28" s="90">
        <v>5367.83</v>
      </c>
      <c r="D28" s="90">
        <v>8292.77</v>
      </c>
      <c r="E28" s="90">
        <v>9702.94</v>
      </c>
      <c r="F28" s="90">
        <v>13327.59</v>
      </c>
      <c r="G28" s="90">
        <v>15508.859999999999</v>
      </c>
      <c r="H28" s="90">
        <v>18998.330000000002</v>
      </c>
      <c r="I28" s="90">
        <v>22850.23</v>
      </c>
      <c r="J28" s="90">
        <v>28249.910000000003</v>
      </c>
      <c r="K28" s="90">
        <v>35735.300000000003</v>
      </c>
      <c r="L28" s="90">
        <v>37.119659832310781</v>
      </c>
    </row>
    <row r="29" spans="2:12" s="81" customFormat="1" ht="30" customHeight="1" x14ac:dyDescent="0.25">
      <c r="B29" s="134" t="s">
        <v>104</v>
      </c>
      <c r="C29" s="134"/>
      <c r="D29" s="134"/>
      <c r="E29" s="134"/>
      <c r="F29" s="134"/>
      <c r="G29" s="134"/>
      <c r="H29" s="134"/>
      <c r="I29" s="134"/>
      <c r="J29" s="134"/>
      <c r="K29" s="134"/>
      <c r="L29" s="134"/>
    </row>
    <row r="30" spans="2:12" s="81" customFormat="1" ht="15" customHeight="1" x14ac:dyDescent="0.25">
      <c r="B30" s="106" t="s">
        <v>145</v>
      </c>
      <c r="C30" s="126"/>
      <c r="D30" s="126"/>
      <c r="E30" s="126"/>
      <c r="F30" s="126"/>
      <c r="G30" s="126"/>
      <c r="H30" s="126"/>
      <c r="I30" s="126"/>
      <c r="J30" s="126"/>
      <c r="K30" s="126"/>
      <c r="L30" s="127"/>
    </row>
    <row r="31" spans="2:12" s="81" customFormat="1" ht="15.75" x14ac:dyDescent="0.3">
      <c r="C31" s="30"/>
      <c r="D31" s="30"/>
      <c r="E31" s="30"/>
      <c r="F31" s="30"/>
      <c r="G31" s="31"/>
      <c r="H31" s="31"/>
      <c r="I31" s="96"/>
      <c r="J31" s="96"/>
      <c r="K31" s="96"/>
      <c r="L31" s="96"/>
    </row>
    <row r="32" spans="2:12" s="101" customFormat="1" ht="13.9" customHeight="1" x14ac:dyDescent="0.25">
      <c r="B32" s="128" t="s">
        <v>112</v>
      </c>
      <c r="C32" s="128"/>
      <c r="D32" s="128"/>
      <c r="E32" s="128"/>
      <c r="F32" s="128"/>
      <c r="G32" s="128"/>
      <c r="H32" s="128"/>
      <c r="I32" s="128"/>
      <c r="J32" s="128"/>
      <c r="K32" s="128"/>
      <c r="L32" s="128"/>
    </row>
    <row r="33" spans="1:12" x14ac:dyDescent="0.25">
      <c r="A33" s="81"/>
      <c r="B33" s="81"/>
      <c r="C33" s="81"/>
      <c r="D33" s="81"/>
      <c r="E33" s="81"/>
      <c r="F33" s="81"/>
      <c r="G33" s="81"/>
      <c r="H33" s="81"/>
      <c r="I33" s="81"/>
      <c r="J33" s="81"/>
      <c r="K33" s="81"/>
      <c r="L33" s="81"/>
    </row>
    <row r="34" spans="1:12" x14ac:dyDescent="0.25">
      <c r="A34" s="81"/>
      <c r="B34" s="81"/>
      <c r="C34" s="81"/>
      <c r="D34" s="81"/>
      <c r="E34" s="81"/>
      <c r="F34" s="81"/>
      <c r="G34" s="81"/>
      <c r="H34" s="81"/>
      <c r="I34" s="81"/>
      <c r="J34" s="81"/>
      <c r="K34" s="81"/>
      <c r="L34" s="81"/>
    </row>
    <row r="35" spans="1:12" x14ac:dyDescent="0.25">
      <c r="A35" s="81"/>
      <c r="B35" s="81"/>
      <c r="C35" s="81"/>
      <c r="D35" s="81"/>
      <c r="E35" s="81"/>
      <c r="F35" s="81"/>
      <c r="G35" s="81"/>
      <c r="H35" s="81"/>
      <c r="I35" s="81"/>
      <c r="J35" s="81"/>
      <c r="K35" s="81"/>
      <c r="L35" s="81"/>
    </row>
    <row r="36" spans="1:12" x14ac:dyDescent="0.25">
      <c r="A36" s="81"/>
      <c r="B36" s="81"/>
      <c r="C36" s="81"/>
      <c r="D36" s="81"/>
      <c r="E36" s="81"/>
      <c r="F36" s="81"/>
      <c r="G36" s="81"/>
      <c r="H36" s="81"/>
      <c r="I36" s="81"/>
      <c r="J36" s="81"/>
      <c r="K36" s="81"/>
      <c r="L36" s="81"/>
    </row>
    <row r="37" spans="1:12" x14ac:dyDescent="0.25">
      <c r="A37" s="81"/>
      <c r="B37" s="81"/>
      <c r="C37" s="81"/>
      <c r="D37" s="81"/>
      <c r="E37" s="81"/>
      <c r="F37" s="81"/>
      <c r="G37" s="81"/>
      <c r="H37" s="81"/>
      <c r="I37" s="81"/>
      <c r="J37" s="81"/>
      <c r="K37" s="81"/>
      <c r="L37" s="81"/>
    </row>
    <row r="38" spans="1:12" x14ac:dyDescent="0.25">
      <c r="A38" s="81"/>
      <c r="B38" s="81"/>
      <c r="C38" s="81"/>
      <c r="D38" s="81"/>
      <c r="E38" s="81"/>
      <c r="F38" s="81"/>
      <c r="G38" s="81"/>
      <c r="H38" s="81"/>
      <c r="I38" s="81"/>
      <c r="J38" s="81"/>
      <c r="K38" s="81"/>
      <c r="L38" s="81"/>
    </row>
    <row r="39" spans="1:12" x14ac:dyDescent="0.25">
      <c r="A39" s="81"/>
      <c r="B39" s="81"/>
      <c r="C39" s="81"/>
      <c r="D39" s="81"/>
      <c r="E39" s="81"/>
      <c r="F39" s="81"/>
      <c r="G39" s="81"/>
      <c r="H39" s="81"/>
      <c r="I39" s="81"/>
      <c r="J39" s="81"/>
      <c r="K39" s="81"/>
      <c r="L39" s="81"/>
    </row>
    <row r="40" spans="1:12" x14ac:dyDescent="0.25">
      <c r="A40" s="81"/>
      <c r="B40" s="81"/>
      <c r="C40" s="81"/>
      <c r="D40" s="81"/>
      <c r="E40" s="81"/>
      <c r="F40" s="81"/>
      <c r="G40" s="81"/>
      <c r="H40" s="81"/>
      <c r="I40" s="81"/>
      <c r="J40" s="81"/>
      <c r="K40" s="81"/>
      <c r="L40" s="81"/>
    </row>
    <row r="41" spans="1:12" x14ac:dyDescent="0.25">
      <c r="A41" s="81"/>
      <c r="B41" s="81"/>
      <c r="C41" s="81"/>
      <c r="D41" s="81"/>
      <c r="E41" s="81"/>
      <c r="F41" s="81"/>
      <c r="G41" s="81"/>
      <c r="H41" s="81"/>
      <c r="I41" s="81"/>
      <c r="J41" s="81"/>
      <c r="K41" s="81"/>
      <c r="L41" s="81"/>
    </row>
    <row r="42" spans="1:12" x14ac:dyDescent="0.25">
      <c r="A42" s="81"/>
      <c r="B42" s="81"/>
      <c r="C42" s="81"/>
      <c r="D42" s="81"/>
      <c r="E42" s="81"/>
      <c r="F42" s="81"/>
      <c r="G42" s="81"/>
      <c r="H42" s="81"/>
      <c r="I42" s="81"/>
      <c r="J42" s="81"/>
      <c r="K42" s="81"/>
      <c r="L42" s="81"/>
    </row>
    <row r="43" spans="1:12" x14ac:dyDescent="0.25">
      <c r="A43" s="81"/>
      <c r="B43" s="81"/>
      <c r="C43" s="81"/>
      <c r="D43" s="81"/>
      <c r="E43" s="81"/>
      <c r="F43" s="81"/>
      <c r="G43" s="81"/>
      <c r="H43" s="81"/>
      <c r="I43" s="81"/>
      <c r="J43" s="81"/>
      <c r="K43" s="81"/>
      <c r="L43" s="81"/>
    </row>
    <row r="44" spans="1:12" x14ac:dyDescent="0.25">
      <c r="A44" s="81"/>
      <c r="B44" s="81"/>
      <c r="C44" s="81"/>
      <c r="D44" s="81"/>
      <c r="E44" s="81"/>
      <c r="F44" s="81"/>
      <c r="G44" s="81"/>
      <c r="H44" s="81"/>
      <c r="I44" s="81"/>
      <c r="J44" s="81"/>
      <c r="K44" s="81"/>
      <c r="L44" s="81"/>
    </row>
  </sheetData>
  <mergeCells count="5">
    <mergeCell ref="B2:L2"/>
    <mergeCell ref="B3:B4"/>
    <mergeCell ref="C3:K3"/>
    <mergeCell ref="L3:L4"/>
    <mergeCell ref="B29:L29"/>
  </mergeCells>
  <pageMargins left="0.70866141732283472" right="0.70866141732283472" top="0.74803149606299213" bottom="0.74803149606299213" header="0.31496062992125984" footer="0.31496062992125984"/>
  <pageSetup paperSize="9" scale="7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C108FA-F750-421B-9429-7856574156AE}">
  <sheetPr>
    <pageSetUpPr fitToPage="1"/>
  </sheetPr>
  <dimension ref="B2:H19"/>
  <sheetViews>
    <sheetView workbookViewId="0">
      <selection activeCell="D13" sqref="D13"/>
    </sheetView>
  </sheetViews>
  <sheetFormatPr defaultRowHeight="15" x14ac:dyDescent="0.25"/>
  <cols>
    <col min="2" max="2" width="35.7109375" customWidth="1"/>
    <col min="3" max="3" width="26" customWidth="1"/>
    <col min="4" max="4" width="21.42578125" customWidth="1"/>
    <col min="5" max="5" width="18.28515625" customWidth="1"/>
    <col min="6" max="6" width="15.42578125" customWidth="1"/>
    <col min="7" max="7" width="13.7109375" customWidth="1"/>
    <col min="8" max="8" width="19" customWidth="1"/>
  </cols>
  <sheetData>
    <row r="2" spans="2:8" ht="48" customHeight="1" x14ac:dyDescent="0.25">
      <c r="B2" s="132" t="s">
        <v>147</v>
      </c>
      <c r="C2" s="132"/>
      <c r="D2" s="132"/>
      <c r="E2" s="132"/>
      <c r="F2" s="132"/>
      <c r="G2" s="132"/>
      <c r="H2" s="132"/>
    </row>
    <row r="3" spans="2:8" ht="24.75" customHeight="1" x14ac:dyDescent="0.25">
      <c r="B3" s="133" t="s">
        <v>79</v>
      </c>
      <c r="C3" s="133" t="s">
        <v>80</v>
      </c>
      <c r="D3" s="133"/>
      <c r="E3" s="133"/>
      <c r="F3" s="133" t="s">
        <v>81</v>
      </c>
      <c r="G3" s="133"/>
      <c r="H3" s="133"/>
    </row>
    <row r="4" spans="2:8" ht="41.65" customHeight="1" x14ac:dyDescent="0.25">
      <c r="B4" s="133"/>
      <c r="C4" s="72">
        <v>2022</v>
      </c>
      <c r="D4" s="72">
        <v>2023</v>
      </c>
      <c r="E4" s="73" t="s">
        <v>116</v>
      </c>
      <c r="F4" s="73">
        <v>2022</v>
      </c>
      <c r="G4" s="73">
        <v>2023</v>
      </c>
      <c r="H4" s="73" t="s">
        <v>116</v>
      </c>
    </row>
    <row r="5" spans="2:8" ht="17.25" x14ac:dyDescent="0.25">
      <c r="B5" s="55" t="s">
        <v>82</v>
      </c>
      <c r="C5" s="56">
        <v>16793458</v>
      </c>
      <c r="D5" s="56">
        <v>16770564</v>
      </c>
      <c r="E5" s="57">
        <v>-1.3632689586623448E-3</v>
      </c>
      <c r="F5" s="58">
        <v>1279.3140297888617</v>
      </c>
      <c r="G5" s="58">
        <v>1373.1716070151247</v>
      </c>
      <c r="H5" s="57">
        <v>7.3365549849987444E-2</v>
      </c>
    </row>
    <row r="6" spans="2:8" ht="57" customHeight="1" x14ac:dyDescent="0.25">
      <c r="B6" s="38" t="s">
        <v>83</v>
      </c>
      <c r="C6" s="44">
        <v>8007992</v>
      </c>
      <c r="D6" s="44">
        <v>7904039</v>
      </c>
      <c r="E6" s="59">
        <v>-1.298115682433254E-2</v>
      </c>
      <c r="F6" s="60">
        <v>1237.99</v>
      </c>
      <c r="G6" s="60">
        <v>1340.48</v>
      </c>
      <c r="H6" s="59">
        <v>8.27874215462161E-2</v>
      </c>
    </row>
    <row r="7" spans="2:8" ht="20.25" customHeight="1" x14ac:dyDescent="0.25">
      <c r="B7" s="38" t="s">
        <v>84</v>
      </c>
      <c r="C7" s="44">
        <v>3107983</v>
      </c>
      <c r="D7" s="44">
        <v>3137572</v>
      </c>
      <c r="E7" s="59">
        <v>9.5203223441053808E-3</v>
      </c>
      <c r="F7" s="60">
        <v>2019.3</v>
      </c>
      <c r="G7" s="60">
        <v>2110.7199999999998</v>
      </c>
      <c r="H7" s="59">
        <v>4.5273114445599782E-2</v>
      </c>
    </row>
    <row r="8" spans="2:8" ht="32.25" customHeight="1" x14ac:dyDescent="0.25">
      <c r="B8" s="38" t="s">
        <v>85</v>
      </c>
      <c r="C8" s="44">
        <v>5009276</v>
      </c>
      <c r="D8" s="44">
        <v>5022262</v>
      </c>
      <c r="E8" s="59">
        <v>2.5923905969644778E-3</v>
      </c>
      <c r="F8" s="60">
        <v>825.7</v>
      </c>
      <c r="G8" s="60">
        <v>896.47</v>
      </c>
      <c r="H8" s="59">
        <v>8.5709095313067696E-2</v>
      </c>
    </row>
    <row r="9" spans="2:8" ht="20.25" customHeight="1" x14ac:dyDescent="0.25">
      <c r="B9" s="38" t="s">
        <v>114</v>
      </c>
      <c r="C9" s="44">
        <v>668207</v>
      </c>
      <c r="D9" s="44">
        <v>706691</v>
      </c>
      <c r="E9" s="59">
        <v>5.759293153169609E-2</v>
      </c>
      <c r="F9" s="60">
        <v>1733.27</v>
      </c>
      <c r="G9" s="60">
        <v>1852.03</v>
      </c>
      <c r="H9" s="59">
        <v>6.851788815360571E-2</v>
      </c>
    </row>
    <row r="10" spans="2:8" ht="20.25" customHeight="1" x14ac:dyDescent="0.25">
      <c r="B10" s="41" t="s">
        <v>86</v>
      </c>
      <c r="C10" s="43">
        <v>4033210</v>
      </c>
      <c r="D10" s="43">
        <v>4142774</v>
      </c>
      <c r="E10" s="57">
        <v>2.7165458778491525E-2</v>
      </c>
      <c r="F10" s="61">
        <v>470.29212235911342</v>
      </c>
      <c r="G10" s="61">
        <v>487.79226769792416</v>
      </c>
      <c r="H10" s="57">
        <v>3.7211223634844748E-2</v>
      </c>
    </row>
    <row r="11" spans="2:8" s="81" customFormat="1" ht="18" customHeight="1" x14ac:dyDescent="0.25">
      <c r="B11" s="47" t="s">
        <v>87</v>
      </c>
      <c r="C11" s="44">
        <v>817237</v>
      </c>
      <c r="D11" s="44">
        <v>844820</v>
      </c>
      <c r="E11" s="59">
        <v>3.3751531073605401E-2</v>
      </c>
      <c r="F11" s="60">
        <v>476.4</v>
      </c>
      <c r="G11" s="60">
        <v>513.79999999999995</v>
      </c>
      <c r="H11" s="59">
        <v>7.8505457598656569E-2</v>
      </c>
    </row>
    <row r="12" spans="2:8" s="81" customFormat="1" ht="20.25" customHeight="1" x14ac:dyDescent="0.25">
      <c r="B12" s="47" t="s">
        <v>88</v>
      </c>
      <c r="C12" s="44">
        <v>3215973</v>
      </c>
      <c r="D12" s="44">
        <v>3297954</v>
      </c>
      <c r="E12" s="59">
        <v>2.54918184947448E-2</v>
      </c>
      <c r="F12" s="60">
        <v>468.74</v>
      </c>
      <c r="G12" s="60">
        <v>481.13</v>
      </c>
      <c r="H12" s="59">
        <v>2.6432563894696282E-2</v>
      </c>
    </row>
    <row r="13" spans="2:8" s="82" customFormat="1" ht="19.5" customHeight="1" x14ac:dyDescent="0.25">
      <c r="B13" s="88" t="s">
        <v>118</v>
      </c>
      <c r="C13" s="43">
        <v>20826668</v>
      </c>
      <c r="D13" s="43">
        <v>20913338</v>
      </c>
      <c r="E13" s="57">
        <v>4.1614914109160406E-3</v>
      </c>
      <c r="F13" s="61">
        <v>1122.6400000000001</v>
      </c>
      <c r="G13" s="61">
        <v>1197.78</v>
      </c>
      <c r="H13" s="57">
        <v>6.6931518563386083E-2</v>
      </c>
    </row>
    <row r="14" spans="2:8" s="81" customFormat="1" ht="15" customHeight="1" x14ac:dyDescent="0.25">
      <c r="B14" s="143" t="s">
        <v>146</v>
      </c>
      <c r="C14" s="143"/>
      <c r="D14" s="143"/>
      <c r="E14" s="143"/>
      <c r="F14" s="143"/>
      <c r="G14" s="143"/>
      <c r="H14" s="143"/>
    </row>
    <row r="15" spans="2:8" s="81" customFormat="1" x14ac:dyDescent="0.25"/>
    <row r="16" spans="2:8" s="81" customFormat="1" x14ac:dyDescent="0.25"/>
    <row r="17" s="81" customFormat="1" x14ac:dyDescent="0.25"/>
    <row r="18" s="81" customFormat="1" x14ac:dyDescent="0.25"/>
    <row r="19" s="81" customFormat="1" x14ac:dyDescent="0.25"/>
  </sheetData>
  <mergeCells count="5">
    <mergeCell ref="B14:H14"/>
    <mergeCell ref="B2:H2"/>
    <mergeCell ref="B3:B4"/>
    <mergeCell ref="C3:E3"/>
    <mergeCell ref="F3:H3"/>
  </mergeCells>
  <pageMargins left="0.7" right="0.7" top="0.75" bottom="0.75" header="0.3" footer="0.3"/>
  <pageSetup paperSize="9" scale="8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66B493-E224-47D7-B1B4-07A0A4DCC1F2}">
  <sheetPr>
    <pageSetUpPr fitToPage="1"/>
  </sheetPr>
  <dimension ref="B2:K19"/>
  <sheetViews>
    <sheetView workbookViewId="0">
      <selection activeCell="K13" sqref="K13"/>
    </sheetView>
  </sheetViews>
  <sheetFormatPr defaultRowHeight="15" x14ac:dyDescent="0.25"/>
  <cols>
    <col min="2" max="2" width="24" customWidth="1"/>
    <col min="3" max="3" width="15" customWidth="1"/>
    <col min="4" max="4" width="13.28515625" customWidth="1"/>
    <col min="5" max="5" width="18.5703125" customWidth="1"/>
    <col min="6" max="6" width="15.7109375" customWidth="1"/>
    <col min="7" max="7" width="13.5703125" customWidth="1"/>
    <col min="8" max="8" width="15.28515625" customWidth="1"/>
    <col min="9" max="9" width="17.28515625" customWidth="1"/>
    <col min="10" max="10" width="12.28515625" customWidth="1"/>
    <col min="11" max="11" width="16.42578125" customWidth="1"/>
  </cols>
  <sheetData>
    <row r="2" spans="2:11" ht="38.25" customHeight="1" x14ac:dyDescent="0.25">
      <c r="B2" s="132" t="s">
        <v>148</v>
      </c>
      <c r="C2" s="132"/>
      <c r="D2" s="132"/>
      <c r="E2" s="132"/>
      <c r="F2" s="132"/>
      <c r="G2" s="132"/>
      <c r="H2" s="132"/>
      <c r="I2" s="132"/>
      <c r="J2" s="132"/>
      <c r="K2" s="132"/>
    </row>
    <row r="3" spans="2:11" ht="26.25" customHeight="1" x14ac:dyDescent="0.25">
      <c r="B3" s="145" t="s">
        <v>89</v>
      </c>
      <c r="C3" s="133" t="s">
        <v>8</v>
      </c>
      <c r="D3" s="133"/>
      <c r="E3" s="133"/>
      <c r="F3" s="133" t="s">
        <v>9</v>
      </c>
      <c r="G3" s="133"/>
      <c r="H3" s="133"/>
      <c r="I3" s="133" t="s">
        <v>12</v>
      </c>
      <c r="J3" s="133"/>
      <c r="K3" s="133"/>
    </row>
    <row r="4" spans="2:11" ht="39.6" customHeight="1" x14ac:dyDescent="0.25">
      <c r="B4" s="145"/>
      <c r="C4" s="73" t="s">
        <v>80</v>
      </c>
      <c r="D4" s="73" t="s">
        <v>4</v>
      </c>
      <c r="E4" s="73" t="s">
        <v>81</v>
      </c>
      <c r="F4" s="73" t="s">
        <v>80</v>
      </c>
      <c r="G4" s="73" t="s">
        <v>4</v>
      </c>
      <c r="H4" s="73" t="s">
        <v>81</v>
      </c>
      <c r="I4" s="73" t="s">
        <v>80</v>
      </c>
      <c r="J4" s="73" t="s">
        <v>4</v>
      </c>
      <c r="K4" s="73" t="s">
        <v>81</v>
      </c>
    </row>
    <row r="5" spans="2:11" ht="17.25" x14ac:dyDescent="0.25">
      <c r="B5" s="55" t="s">
        <v>82</v>
      </c>
      <c r="C5" s="56">
        <v>7491134</v>
      </c>
      <c r="D5" s="63">
        <v>0.81460760723979753</v>
      </c>
      <c r="E5" s="58">
        <v>1749.7004449019332</v>
      </c>
      <c r="F5" s="56">
        <v>9279430</v>
      </c>
      <c r="G5" s="63">
        <v>0.79194031748686877</v>
      </c>
      <c r="H5" s="58">
        <v>1069.1984280995707</v>
      </c>
      <c r="I5" s="56">
        <v>16770564</v>
      </c>
      <c r="J5" s="63">
        <v>0.80190756731421831</v>
      </c>
      <c r="K5" s="58">
        <v>1373.1664233337651</v>
      </c>
    </row>
    <row r="6" spans="2:11" ht="21" customHeight="1" x14ac:dyDescent="0.25">
      <c r="B6" s="38" t="s">
        <v>149</v>
      </c>
      <c r="C6" s="44">
        <v>4572929</v>
      </c>
      <c r="D6" s="29">
        <v>0.49727354373416366</v>
      </c>
      <c r="E6" s="60">
        <v>2174.6</v>
      </c>
      <c r="F6" s="44">
        <v>2333712</v>
      </c>
      <c r="G6" s="29">
        <v>0.19916747280845004</v>
      </c>
      <c r="H6" s="60">
        <v>1759.84</v>
      </c>
      <c r="I6" s="44">
        <v>6906641</v>
      </c>
      <c r="J6" s="29">
        <v>0.33025053198107351</v>
      </c>
      <c r="K6" s="60">
        <v>2034.45</v>
      </c>
    </row>
    <row r="7" spans="2:11" ht="21" customHeight="1" x14ac:dyDescent="0.25">
      <c r="B7" s="38" t="s">
        <v>74</v>
      </c>
      <c r="C7" s="44">
        <v>1860261</v>
      </c>
      <c r="D7" s="29">
        <v>0.20229016889185442</v>
      </c>
      <c r="E7" s="60">
        <v>1195.46</v>
      </c>
      <c r="F7" s="44">
        <v>2965266</v>
      </c>
      <c r="G7" s="29">
        <v>0.25306658894706008</v>
      </c>
      <c r="H7" s="60">
        <v>818.01</v>
      </c>
      <c r="I7" s="44">
        <v>4825527</v>
      </c>
      <c r="J7" s="29">
        <v>0.23073920576428306</v>
      </c>
      <c r="K7" s="60">
        <v>963.52</v>
      </c>
    </row>
    <row r="8" spans="2:11" ht="24.75" customHeight="1" x14ac:dyDescent="0.25">
      <c r="B8" s="38" t="s">
        <v>75</v>
      </c>
      <c r="C8" s="44">
        <v>505117</v>
      </c>
      <c r="D8" s="29">
        <v>5.4927885517218729E-2</v>
      </c>
      <c r="E8" s="60">
        <v>1260.58</v>
      </c>
      <c r="F8" s="44">
        <v>369787</v>
      </c>
      <c r="G8" s="29">
        <v>3.1558967973519578E-2</v>
      </c>
      <c r="H8" s="60">
        <v>857.21</v>
      </c>
      <c r="I8" s="44">
        <v>874904</v>
      </c>
      <c r="J8" s="29">
        <v>4.1834737238024847E-2</v>
      </c>
      <c r="K8" s="60">
        <v>1090.0899999999999</v>
      </c>
    </row>
    <row r="9" spans="2:11" ht="24.75" customHeight="1" x14ac:dyDescent="0.25">
      <c r="B9" s="38" t="s">
        <v>90</v>
      </c>
      <c r="C9" s="44">
        <v>552827</v>
      </c>
      <c r="D9" s="29">
        <v>6.0116009096560757E-2</v>
      </c>
      <c r="E9" s="60">
        <v>546.9</v>
      </c>
      <c r="F9" s="44">
        <v>3610665</v>
      </c>
      <c r="G9" s="29">
        <v>0.30814728775783912</v>
      </c>
      <c r="H9" s="60">
        <v>850.81</v>
      </c>
      <c r="I9" s="44">
        <v>4163492</v>
      </c>
      <c r="J9" s="29">
        <v>0.1990830923308369</v>
      </c>
      <c r="K9" s="60">
        <v>810.46</v>
      </c>
    </row>
    <row r="10" spans="2:11" ht="24.75" customHeight="1" x14ac:dyDescent="0.25">
      <c r="B10" s="41" t="s">
        <v>86</v>
      </c>
      <c r="C10" s="43">
        <v>1704869</v>
      </c>
      <c r="D10" s="63">
        <v>0.18539239276020245</v>
      </c>
      <c r="E10" s="61">
        <v>488.0958771729675</v>
      </c>
      <c r="F10" s="43">
        <v>2437905</v>
      </c>
      <c r="G10" s="63">
        <v>0.20805968251313117</v>
      </c>
      <c r="H10" s="61">
        <v>487.58724930626909</v>
      </c>
      <c r="I10" s="43">
        <v>4142774</v>
      </c>
      <c r="J10" s="63">
        <v>0.19809243268578167</v>
      </c>
      <c r="K10" s="61">
        <v>487.79226769792416</v>
      </c>
    </row>
    <row r="11" spans="2:11" s="81" customFormat="1" ht="24.75" customHeight="1" x14ac:dyDescent="0.25">
      <c r="B11" s="47" t="s">
        <v>91</v>
      </c>
      <c r="C11" s="44">
        <v>320126</v>
      </c>
      <c r="D11" s="29">
        <v>3.4811428399925487E-2</v>
      </c>
      <c r="E11" s="60">
        <v>526.23</v>
      </c>
      <c r="F11" s="44">
        <v>524694</v>
      </c>
      <c r="G11" s="29">
        <v>4.477929495060097E-2</v>
      </c>
      <c r="H11" s="60">
        <v>506.21</v>
      </c>
      <c r="I11" s="44">
        <v>844820</v>
      </c>
      <c r="J11" s="29">
        <v>4.0396229430232515E-2</v>
      </c>
      <c r="K11" s="60">
        <v>513.79999999999995</v>
      </c>
    </row>
    <row r="12" spans="2:11" s="81" customFormat="1" ht="24.75" customHeight="1" x14ac:dyDescent="0.25">
      <c r="B12" s="47" t="s">
        <v>92</v>
      </c>
      <c r="C12" s="44">
        <v>1384743</v>
      </c>
      <c r="D12" s="29">
        <v>0.15058096436027696</v>
      </c>
      <c r="E12" s="60">
        <v>479.28</v>
      </c>
      <c r="F12" s="44">
        <v>1913211</v>
      </c>
      <c r="G12" s="29">
        <v>0.16328038756253022</v>
      </c>
      <c r="H12" s="60">
        <v>482.48</v>
      </c>
      <c r="I12" s="44">
        <v>3297954</v>
      </c>
      <c r="J12" s="29">
        <v>0.15769620325554917</v>
      </c>
      <c r="K12" s="60">
        <v>481.13</v>
      </c>
    </row>
    <row r="13" spans="2:11" s="81" customFormat="1" ht="24.75" customHeight="1" x14ac:dyDescent="0.25">
      <c r="B13" s="88" t="s">
        <v>118</v>
      </c>
      <c r="C13" s="43">
        <v>9196003</v>
      </c>
      <c r="D13" s="158">
        <v>1</v>
      </c>
      <c r="E13" s="61">
        <v>1515.81</v>
      </c>
      <c r="F13" s="43">
        <v>11717335</v>
      </c>
      <c r="G13" s="158">
        <v>1</v>
      </c>
      <c r="H13" s="61">
        <v>948.19</v>
      </c>
      <c r="I13" s="43">
        <v>20913338</v>
      </c>
      <c r="J13" s="158">
        <v>1</v>
      </c>
      <c r="K13" s="61">
        <v>1197.78</v>
      </c>
    </row>
    <row r="14" spans="2:11" s="81" customFormat="1" x14ac:dyDescent="0.25">
      <c r="B14" s="144" t="s">
        <v>150</v>
      </c>
      <c r="C14" s="144"/>
      <c r="D14" s="144"/>
      <c r="E14" s="144"/>
      <c r="F14" s="144"/>
      <c r="G14" s="144"/>
      <c r="H14" s="144"/>
      <c r="I14" s="144"/>
      <c r="J14" s="144"/>
      <c r="K14" s="144"/>
    </row>
    <row r="15" spans="2:11" s="81" customFormat="1" x14ac:dyDescent="0.25"/>
    <row r="16" spans="2:11" s="81" customFormat="1" x14ac:dyDescent="0.25"/>
    <row r="17" s="81" customFormat="1" x14ac:dyDescent="0.25"/>
    <row r="18" s="81" customFormat="1" x14ac:dyDescent="0.25"/>
    <row r="19" s="81" customFormat="1" x14ac:dyDescent="0.25"/>
  </sheetData>
  <mergeCells count="6">
    <mergeCell ref="B14:K14"/>
    <mergeCell ref="B2:K2"/>
    <mergeCell ref="B3:B4"/>
    <mergeCell ref="C3:E3"/>
    <mergeCell ref="F3:H3"/>
    <mergeCell ref="I3:K3"/>
  </mergeCells>
  <pageMargins left="0.7" right="0.7" top="0.75" bottom="0.75" header="0.3" footer="0.3"/>
  <pageSetup paperSize="9" scale="7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18</vt:i4>
      </vt:variant>
      <vt:variant>
        <vt:lpstr>Intervalli denominati</vt:lpstr>
      </vt:variant>
      <vt:variant>
        <vt:i4>8</vt:i4>
      </vt:variant>
    </vt:vector>
  </HeadingPairs>
  <TitlesOfParts>
    <vt:vector size="26" baseType="lpstr">
      <vt:lpstr>Indice</vt:lpstr>
      <vt:lpstr>3.1</vt:lpstr>
      <vt:lpstr>3.2</vt:lpstr>
      <vt:lpstr>3.3</vt:lpstr>
      <vt:lpstr>3.4</vt:lpstr>
      <vt:lpstr>3.5</vt:lpstr>
      <vt:lpstr>3.6</vt:lpstr>
      <vt:lpstr>3.7</vt:lpstr>
      <vt:lpstr>3.8</vt:lpstr>
      <vt:lpstr>3.9</vt:lpstr>
      <vt:lpstr>3.10</vt:lpstr>
      <vt:lpstr>3.11</vt:lpstr>
      <vt:lpstr>3.12</vt:lpstr>
      <vt:lpstr>3.13</vt:lpstr>
      <vt:lpstr>3.14</vt:lpstr>
      <vt:lpstr>3.15a</vt:lpstr>
      <vt:lpstr>3.15b</vt:lpstr>
      <vt:lpstr>3.16</vt:lpstr>
      <vt:lpstr>'3.1'!Area_stampa</vt:lpstr>
      <vt:lpstr>'3.12'!Area_stampa</vt:lpstr>
      <vt:lpstr>'3.16'!Area_stampa</vt:lpstr>
      <vt:lpstr>'3.2'!Area_stampa</vt:lpstr>
      <vt:lpstr>'3.3'!Area_stampa</vt:lpstr>
      <vt:lpstr>'3.4'!Area_stampa</vt:lpstr>
      <vt:lpstr>'3.5'!Area_stampa</vt:lpstr>
      <vt:lpstr>'3.6'!Area_stampa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Sommario Luca</cp:lastModifiedBy>
  <cp:lastPrinted>2023-07-04T17:05:59Z</cp:lastPrinted>
  <dcterms:created xsi:type="dcterms:W3CDTF">2017-05-17T09:17:10Z</dcterms:created>
  <dcterms:modified xsi:type="dcterms:W3CDTF">2024-09-23T14:52:13Z</dcterms:modified>
</cp:coreProperties>
</file>