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4562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<sst xmlns="http://schemas.openxmlformats.org/spreadsheetml/2006/main" count="199" uniqueCount="126">
  <si>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</si>
  <si>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</si>
  <si>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</si>
  <si>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</si>
  <si>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</si>
  <si>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</si>
  <si>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</si>
  <si>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</si>
  <si>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</si>
  <si>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</si>
  <si>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</si>
  <si>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</si>
  <si>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</si>
  <si>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</si>
  <si>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</si>
  <si>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</si>
  <si>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</si>
  <si>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</si>
  <si>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</si>
  <si>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</si>
  <si>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</si>
  <si>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</si>
  <si>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</si>
  <si>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</si>
  <si>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</si>
  <si>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</si>
  <si>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</si>
  <si>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</si>
  <si>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</si>
  <si>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</si>
  <si>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</si>
  <si>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</si>
  <si>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</si>
  <si>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</si>
  <si>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</si>
  <si>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</si>
  <si>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</si>
  <si>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</si>
  <si>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</si>
  <si>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</si>
  <si>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</si>
  <si>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</si>
  <si>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</si>
  <si>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</si>
  <si>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</si>
  <si>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</si>
  <si>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</si>
  <si>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</si>
  <si>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</si>
  <si>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</si>
  <si>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</si>
  <si>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</si>
  <si>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</si>
  <si>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</si>
  <si>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</si>
  <si>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</si>
  <si>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</si>
  <si>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</si>
  <si>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</si>
  <si>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</si>
  <si>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</si>
  <si>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</si>
  <si>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</si>
  <si>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</si>
  <si>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</si>
  <si>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</si>
  <si>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</si>
  <si>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</si>
  <si>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</si>
  <si>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</si>
  <si>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</si>
  <si>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</si>
  <si>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</si>
  <si>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</si>
  <si>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</si>
  <si>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</si>
  <si>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</si>
  <si>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</si>
  <si>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</si>
  <si>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</si>
  <si>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</si>
  <si>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</si>
  <si>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</si>
  <si>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</si>
  <si>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</si>
  <si>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</si>
  <si>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</si>
  <si>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</si>
  <si>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</si>
  <si>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</si>
  <si>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</si>
  <si>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</si>
  <si>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</si>
  <si>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</si>
  <si>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</si>
  <si>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</si>
  <si>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</si>
  <si>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</si>
  <si>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</si>
  <si>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</si>
  <si>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</si>
  <si>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</si>
  <si>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</si>
  <si>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</si>
  <si>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</si>
  <si>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</si>
  <si>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</si>
  <si>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</si>
  <si>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</si>
  <si>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</si>
  <si>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</si>
  <si>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</si>
  <si>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</si>
  <si>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</si>
  <si>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</si>
  <si>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</si>
  <si>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</si>
  <si>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</si>
  <si>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</si>
  <si>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</si>
  <si>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</si>
  <si>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</si>
  <si>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</si>
  <si>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</si>
  <si>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Geom. Giorgio Montis</t>
  </si>
  <si>
    <t>Ing. Maurizio Giovannetti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</si>
</sst>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tabSelected="1" zoomScale="150" zoomScaleNormal="150" workbookViewId="0">
      <selection activeCell="D7" sqref="D7"/>
    </sheetView>
  </sheetViews>
  <sheetFormatPr defaultColWidth="0" defaultRowHeight="15" zeroHeight="1" x14ac:dyDescent="0.25"/>
  <cols>
    <col min="1" max="2" width="20.7109375" style="27" customWidth="1"/>
    <col min="3" max="3" width="10.7109375" style="27" bestFit="1" customWidth="1"/>
    <col min="4" max="5" width="20.7109375" style="27" customWidth="1"/>
    <col min="6" max="6" width="9.140625" style="27" customWidth="1"/>
    <col min="7" max="16384" width="9.14062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99999999999999" x14ac:dyDescent="0.3">
      <c r="A2" s="26"/>
      <c r="B2" s="28"/>
      <c r="C2" s="28"/>
      <c r="D2" s="28"/>
      <c r="E2" s="28"/>
      <c r="F2" s="26"/>
    </row>
    <row r="3" spans="1:6" ht="19.899999999999999" x14ac:dyDescent="0.3">
      <c r="A3" s="26" t="s">
        <v>9</v>
      </c>
      <c r="B3" s="44" t="s">
        <v>123</v>
      </c>
      <c r="C3" s="29"/>
      <c r="D3" s="42"/>
      <c r="E3" s="42"/>
      <c r="F3" s="26"/>
    </row>
    <row r="4" spans="1:6" ht="19.899999999999999" x14ac:dyDescent="0.3">
      <c r="A4" s="26"/>
      <c r="B4" s="26"/>
      <c r="C4" s="26"/>
      <c r="D4" s="42"/>
      <c r="E4" s="42"/>
      <c r="F4" s="26"/>
    </row>
    <row r="5" spans="1:6" ht="19.899999999999999" x14ac:dyDescent="0.3">
      <c r="A5" s="26" t="s">
        <v>6</v>
      </c>
      <c r="B5" s="45" t="s">
        <v>122</v>
      </c>
      <c r="C5" s="26"/>
      <c r="D5" s="42"/>
      <c r="E5" s="42"/>
      <c r="F5" s="26"/>
    </row>
    <row r="6" spans="1:6" ht="19.899999999999999" x14ac:dyDescent="0.3">
      <c r="A6" s="26"/>
      <c r="B6" s="26"/>
      <c r="C6" s="26"/>
      <c r="D6" s="42"/>
      <c r="E6" s="42"/>
      <c r="F6" s="26"/>
    </row>
    <row r="7" spans="1:6" ht="19.899999999999999" x14ac:dyDescent="0.3">
      <c r="A7" s="26" t="s">
        <v>119</v>
      </c>
      <c r="B7" s="30" t="s">
        <v>124</v>
      </c>
      <c r="C7" s="26"/>
      <c r="D7" s="42"/>
      <c r="E7" s="42"/>
      <c r="F7" s="26"/>
    </row>
    <row r="8" spans="1:6" ht="19.899999999999999" x14ac:dyDescent="0.3">
      <c r="A8" s="26" t="s">
        <v>47</v>
      </c>
      <c r="B8" s="30" t="s">
        <v>125</v>
      </c>
      <c r="C8" s="26"/>
      <c r="D8" s="42"/>
      <c r="E8" s="42"/>
      <c r="F8" s="26"/>
    </row>
    <row r="9" spans="1:6" ht="19.899999999999999" x14ac:dyDescent="0.3">
      <c r="A9" s="26" t="s">
        <v>48</v>
      </c>
      <c r="B9" s="41"/>
      <c r="C9" s="26"/>
      <c r="D9" s="42"/>
      <c r="E9" s="42"/>
      <c r="F9" s="26"/>
    </row>
    <row r="10" spans="1:6" ht="19.899999999999999" x14ac:dyDescent="0.3">
      <c r="A10" s="26"/>
      <c r="B10" s="26"/>
      <c r="C10" s="26"/>
      <c r="D10" s="42"/>
      <c r="E10" s="42"/>
      <c r="F10" s="26"/>
    </row>
    <row r="11" spans="1:6" ht="19.899999999999999" x14ac:dyDescent="0.3">
      <c r="A11" s="26"/>
      <c r="B11" s="26"/>
      <c r="C11" s="26"/>
      <c r="D11" s="42"/>
      <c r="E11" s="42"/>
      <c r="F11" s="26"/>
    </row>
    <row r="12" spans="1:6" ht="19.899999999999999" x14ac:dyDescent="0.3">
      <c r="A12" s="26"/>
      <c r="B12" s="26"/>
      <c r="C12" s="26"/>
      <c r="D12" s="42"/>
      <c r="E12" s="42"/>
      <c r="F12" s="26"/>
    </row>
    <row r="13" spans="1:6" ht="19.899999999999999" x14ac:dyDescent="0.3">
      <c r="A13" s="26"/>
      <c r="B13" s="26"/>
      <c r="C13" s="26"/>
      <c r="D13" s="42"/>
      <c r="E13" s="42"/>
      <c r="F13" s="26"/>
    </row>
    <row r="14" spans="1:6" ht="19.899999999999999" x14ac:dyDescent="0.3">
      <c r="A14" s="26"/>
      <c r="B14" s="26"/>
      <c r="C14" s="26"/>
      <c r="D14" s="42"/>
      <c r="E14" s="42"/>
      <c r="F14" s="26"/>
    </row>
    <row r="15" spans="1:6" ht="19.899999999999999" x14ac:dyDescent="0.3">
      <c r="A15" s="26"/>
      <c r="B15" s="26"/>
      <c r="C15" s="26"/>
      <c r="D15" s="42"/>
      <c r="E15" s="42"/>
      <c r="F15" s="26"/>
    </row>
    <row r="16" spans="1:6" ht="19.899999999999999" x14ac:dyDescent="0.3">
      <c r="A16" s="26"/>
      <c r="B16" s="26"/>
      <c r="C16" s="26"/>
      <c r="D16" s="42"/>
      <c r="E16" s="42"/>
      <c r="F16" s="26"/>
    </row>
    <row r="17" spans="1:6" ht="14.45" x14ac:dyDescent="0.3">
      <c r="A17" s="26"/>
      <c r="B17" s="26"/>
      <c r="C17" s="26"/>
      <c r="D17" s="26"/>
      <c r="E17" s="26"/>
      <c r="F17" s="26"/>
    </row>
    <row r="18" spans="1:6" ht="14.45" hidden="1" x14ac:dyDescent="0.3"/>
    <row r="19" spans="1:6" ht="14.45" hidden="1" x14ac:dyDescent="0.3"/>
    <row r="20" spans="1:6" ht="14.45" hidden="1" x14ac:dyDescent="0.3"/>
    <row r="21" spans="1:6" ht="14.45" hidden="1" x14ac:dyDescent="0.3"/>
    <row r="22" spans="1:6" ht="14.45" hidden="1" x14ac:dyDescent="0.3"/>
    <row r="23" spans="1:6" ht="14.45" hidden="1" x14ac:dyDescent="0.3"/>
    <row r="24" spans="1:6" ht="14.45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showRuler="0" zoomScaleNormal="100" workbookViewId="0">
      <selection activeCell="G32" sqref="G32:L32"/>
    </sheetView>
  </sheetViews>
  <sheetFormatPr defaultColWidth="0" defaultRowHeight="10.5" zeroHeight="1" x14ac:dyDescent="0.15"/>
  <cols>
    <col min="1" max="1" width="1.7109375" style="3" customWidth="1"/>
    <col min="2" max="2" width="8.7109375" style="3" customWidth="1"/>
    <col min="3" max="3" width="16.7109375" style="3" customWidth="1"/>
    <col min="4" max="4" width="5.7109375" style="3" customWidth="1"/>
    <col min="5" max="5" width="5.85546875" style="3" customWidth="1"/>
    <col min="6" max="6" width="16.7109375" style="3" customWidth="1"/>
    <col min="7" max="7" width="50.7109375" style="3" customWidth="1"/>
    <col min="8" max="9" width="12.7109375" style="3" customWidth="1"/>
    <col min="10" max="10" width="16.85546875" style="3" customWidth="1"/>
    <col min="11" max="11" width="3.7109375" style="3" customWidth="1"/>
    <col min="12" max="12" width="16.85546875" style="3" customWidth="1"/>
    <col min="13" max="13" width="1.7109375" style="3" customWidth="1"/>
    <col min="14" max="14" width="1.7109375" style="3" hidden="1" customWidth="1"/>
    <col min="15" max="15" width="7.7109375" style="3" hidden="1" customWidth="1"/>
    <col min="16" max="16" width="62.28515625" style="3" hidden="1" customWidth="1"/>
    <col min="17" max="17" width="9.140625" style="3" hidden="1" customWidth="1"/>
    <col min="18" max="18" width="10.42578125" style="3" hidden="1" customWidth="1"/>
    <col min="19" max="16384" width="9.14062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15">
      <c r="A2" s="4"/>
      <c r="B2" s="13"/>
      <c r="C2" s="13"/>
      <c r="D2" s="13"/>
      <c r="E2" s="73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73"/>
      <c r="G2" s="73"/>
      <c r="H2" s="73"/>
      <c r="I2" s="73"/>
      <c r="J2" s="73"/>
      <c r="K2" s="18"/>
      <c r="L2" s="47">
        <f>IF(J13="non urgente",3,IF(J13="urgente",2,1))</f>
        <v>3</v>
      </c>
      <c r="M2" s="4"/>
    </row>
    <row r="3" spans="1:13" ht="42" customHeight="1" x14ac:dyDescent="0.15">
      <c r="A3" s="4"/>
      <c r="B3" s="10"/>
      <c r="C3" s="10"/>
      <c r="D3" s="10"/>
      <c r="E3" s="74"/>
      <c r="F3" s="74"/>
      <c r="G3" s="74"/>
      <c r="H3" s="74"/>
      <c r="I3" s="74"/>
      <c r="J3" s="74"/>
      <c r="K3" s="11"/>
      <c r="L3" s="48"/>
      <c r="M3" s="4"/>
    </row>
    <row r="4" spans="1:13" ht="6" customHeight="1" x14ac:dyDescent="0.15">
      <c r="A4" s="10"/>
      <c r="B4" s="12"/>
      <c r="C4" s="12"/>
      <c r="D4" s="12"/>
      <c r="E4" s="75"/>
      <c r="F4" s="75"/>
      <c r="G4" s="75"/>
      <c r="H4" s="75"/>
      <c r="I4" s="75"/>
      <c r="J4" s="75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15">
      <c r="A6" s="4"/>
      <c r="B6" s="4"/>
      <c r="C6" s="4"/>
      <c r="D6" s="55" t="s">
        <v>121</v>
      </c>
      <c r="E6" s="55"/>
      <c r="F6" s="55"/>
      <c r="G6" s="55"/>
      <c r="H6" s="55"/>
      <c r="I6" s="55"/>
      <c r="J6" s="55"/>
      <c r="K6" s="11"/>
      <c r="L6" s="11"/>
      <c r="M6" s="10"/>
    </row>
    <row r="7" spans="1:13" ht="15" customHeight="1" x14ac:dyDescent="0.15">
      <c r="A7" s="4"/>
      <c r="B7" s="4"/>
      <c r="C7" s="4"/>
      <c r="D7" s="55"/>
      <c r="E7" s="55"/>
      <c r="F7" s="55"/>
      <c r="G7" s="55"/>
      <c r="H7" s="55"/>
      <c r="I7" s="55"/>
      <c r="J7" s="55"/>
      <c r="K7" s="11"/>
      <c r="L7" s="11"/>
      <c r="M7" s="10"/>
    </row>
    <row r="8" spans="1:13" ht="15" customHeight="1" x14ac:dyDescent="0.15">
      <c r="A8" s="4"/>
      <c r="B8" s="4"/>
      <c r="C8" s="4"/>
      <c r="D8" s="55"/>
      <c r="E8" s="55"/>
      <c r="F8" s="55"/>
      <c r="G8" s="55"/>
      <c r="H8" s="55"/>
      <c r="I8" s="55"/>
      <c r="J8" s="55"/>
      <c r="K8" s="11"/>
      <c r="L8" s="11"/>
      <c r="M8" s="10"/>
    </row>
    <row r="9" spans="1:13" ht="18" customHeight="1" x14ac:dyDescent="0.2">
      <c r="A9" s="4"/>
      <c r="B9" s="83" t="s">
        <v>57</v>
      </c>
      <c r="C9" s="83"/>
      <c r="D9" s="83"/>
      <c r="E9" s="83"/>
      <c r="F9" s="83"/>
      <c r="G9" s="83"/>
      <c r="H9" s="84"/>
      <c r="I9" s="56" t="str">
        <f>CodiceCIG</f>
        <v>xxxxxxx</v>
      </c>
      <c r="J9" s="57"/>
      <c r="K9" s="85" t="s">
        <v>56</v>
      </c>
      <c r="L9" s="86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89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89"/>
      <c r="D11" s="89"/>
      <c r="E11" s="89"/>
      <c r="F11" s="89"/>
      <c r="G11" s="89"/>
      <c r="H11" s="90"/>
      <c r="I11" s="87" t="str">
        <f>'Dati Gen.'!B3</f>
        <v>xxxxxxxx</v>
      </c>
      <c r="J11" s="88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66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66"/>
      <c r="D13" s="66"/>
      <c r="E13" s="66"/>
      <c r="F13" s="66"/>
      <c r="G13" s="66"/>
      <c r="H13" s="66"/>
      <c r="I13" s="67"/>
      <c r="J13" s="63" t="s">
        <v>52</v>
      </c>
      <c r="K13" s="64"/>
      <c r="L13" s="65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60" t="s">
        <v>5</v>
      </c>
      <c r="C17" s="61"/>
      <c r="D17" s="61"/>
      <c r="E17" s="61"/>
      <c r="F17" s="62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58" t="s">
        <v>8</v>
      </c>
      <c r="K17" s="59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50" t="s">
        <v>120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ht="10.15" x14ac:dyDescent="0.2">
      <c r="A25" s="4"/>
      <c r="B25" s="17" t="s">
        <v>16</v>
      </c>
      <c r="C25" s="17" t="s">
        <v>11</v>
      </c>
      <c r="D25" s="53" t="s">
        <v>13</v>
      </c>
      <c r="E25" s="53"/>
      <c r="F25" s="53"/>
      <c r="G25" s="54" t="s">
        <v>42</v>
      </c>
      <c r="H25" s="54"/>
      <c r="I25" s="54"/>
      <c r="J25" s="54"/>
      <c r="K25" s="54"/>
      <c r="L25" s="54"/>
      <c r="M25" s="4"/>
    </row>
    <row r="26" spans="1:13" ht="30" customHeight="1" x14ac:dyDescent="0.2">
      <c r="A26" s="4"/>
      <c r="B26" s="36" t="s">
        <v>32</v>
      </c>
      <c r="C26" s="37"/>
      <c r="D26" s="49"/>
      <c r="E26" s="49"/>
      <c r="F26" s="49"/>
      <c r="G26" s="50"/>
      <c r="H26" s="51"/>
      <c r="I26" s="51"/>
      <c r="J26" s="51"/>
      <c r="K26" s="51"/>
      <c r="L26" s="52"/>
      <c r="M26" s="4"/>
    </row>
    <row r="27" spans="1:13" ht="30" customHeight="1" x14ac:dyDescent="0.2">
      <c r="A27" s="4"/>
      <c r="B27" s="36"/>
      <c r="C27" s="37"/>
      <c r="D27" s="49"/>
      <c r="E27" s="49"/>
      <c r="F27" s="49"/>
      <c r="G27" s="50"/>
      <c r="H27" s="51"/>
      <c r="I27" s="51"/>
      <c r="J27" s="51"/>
      <c r="K27" s="51"/>
      <c r="L27" s="52"/>
      <c r="M27" s="4"/>
    </row>
    <row r="28" spans="1:13" ht="30" customHeight="1" x14ac:dyDescent="0.2">
      <c r="A28" s="4"/>
      <c r="B28" s="36"/>
      <c r="C28" s="37"/>
      <c r="D28" s="49"/>
      <c r="E28" s="49"/>
      <c r="F28" s="49"/>
      <c r="G28" s="50"/>
      <c r="H28" s="51"/>
      <c r="I28" s="51"/>
      <c r="J28" s="51"/>
      <c r="K28" s="51"/>
      <c r="L28" s="52"/>
      <c r="M28" s="4"/>
    </row>
    <row r="29" spans="1:13" ht="30" customHeight="1" x14ac:dyDescent="0.2">
      <c r="A29" s="4"/>
      <c r="B29" s="36"/>
      <c r="C29" s="37"/>
      <c r="D29" s="49"/>
      <c r="E29" s="49"/>
      <c r="F29" s="49"/>
      <c r="G29" s="50"/>
      <c r="H29" s="51"/>
      <c r="I29" s="51"/>
      <c r="J29" s="51"/>
      <c r="K29" s="51"/>
      <c r="L29" s="52"/>
      <c r="M29" s="4"/>
    </row>
    <row r="30" spans="1:13" ht="30" customHeight="1" x14ac:dyDescent="0.2">
      <c r="A30" s="4"/>
      <c r="B30" s="36"/>
      <c r="C30" s="37"/>
      <c r="D30" s="49"/>
      <c r="E30" s="49"/>
      <c r="F30" s="49"/>
      <c r="G30" s="50"/>
      <c r="H30" s="51"/>
      <c r="I30" s="51"/>
      <c r="J30" s="51"/>
      <c r="K30" s="51"/>
      <c r="L30" s="52"/>
      <c r="M30" s="4"/>
    </row>
    <row r="31" spans="1:13" ht="30" customHeight="1" x14ac:dyDescent="0.2">
      <c r="A31" s="4"/>
      <c r="B31" s="36"/>
      <c r="C31" s="37"/>
      <c r="D31" s="49"/>
      <c r="E31" s="49"/>
      <c r="F31" s="49"/>
      <c r="G31" s="50"/>
      <c r="H31" s="51"/>
      <c r="I31" s="51"/>
      <c r="J31" s="51"/>
      <c r="K31" s="51"/>
      <c r="L31" s="52"/>
      <c r="M31" s="4"/>
    </row>
    <row r="32" spans="1:13" ht="30" customHeight="1" x14ac:dyDescent="0.2">
      <c r="A32" s="4"/>
      <c r="B32" s="36"/>
      <c r="C32" s="37"/>
      <c r="D32" s="49"/>
      <c r="E32" s="49"/>
      <c r="F32" s="49"/>
      <c r="G32" s="50"/>
      <c r="H32" s="51"/>
      <c r="I32" s="51"/>
      <c r="J32" s="51"/>
      <c r="K32" s="51"/>
      <c r="L32" s="52"/>
      <c r="M32" s="4"/>
    </row>
    <row r="33" spans="1:13" ht="30" customHeight="1" x14ac:dyDescent="0.2">
      <c r="A33" s="4"/>
      <c r="B33" s="36"/>
      <c r="C33" s="37"/>
      <c r="D33" s="49"/>
      <c r="E33" s="49"/>
      <c r="F33" s="49"/>
      <c r="G33" s="50"/>
      <c r="H33" s="51"/>
      <c r="I33" s="51"/>
      <c r="J33" s="51"/>
      <c r="K33" s="51"/>
      <c r="L33" s="52"/>
      <c r="M33" s="4"/>
    </row>
    <row r="34" spans="1:13" ht="30" customHeight="1" x14ac:dyDescent="0.2">
      <c r="A34" s="4"/>
      <c r="B34" s="36"/>
      <c r="C34" s="37"/>
      <c r="D34" s="49"/>
      <c r="E34" s="49"/>
      <c r="F34" s="49"/>
      <c r="G34" s="50"/>
      <c r="H34" s="51"/>
      <c r="I34" s="51"/>
      <c r="J34" s="51"/>
      <c r="K34" s="51"/>
      <c r="L34" s="52"/>
      <c r="M34" s="4"/>
    </row>
    <row r="35" spans="1:13" ht="30" customHeight="1" x14ac:dyDescent="0.2">
      <c r="A35" s="4"/>
      <c r="B35" s="36"/>
      <c r="C35" s="37"/>
      <c r="D35" s="49"/>
      <c r="E35" s="49"/>
      <c r="F35" s="49"/>
      <c r="G35" s="50"/>
      <c r="H35" s="51"/>
      <c r="I35" s="51"/>
      <c r="J35" s="51"/>
      <c r="K35" s="51"/>
      <c r="L35" s="52"/>
      <c r="M35" s="4"/>
    </row>
    <row r="36" spans="1:13" ht="30" customHeight="1" x14ac:dyDescent="0.2">
      <c r="A36" s="4"/>
      <c r="B36" s="36"/>
      <c r="C36" s="37"/>
      <c r="D36" s="49"/>
      <c r="E36" s="49"/>
      <c r="F36" s="49"/>
      <c r="G36" s="50"/>
      <c r="H36" s="51"/>
      <c r="I36" s="51"/>
      <c r="J36" s="51"/>
      <c r="K36" s="51"/>
      <c r="L36" s="52"/>
      <c r="M36" s="4"/>
    </row>
    <row r="37" spans="1:13" ht="30" customHeight="1" x14ac:dyDescent="0.2">
      <c r="A37" s="4"/>
      <c r="B37" s="36"/>
      <c r="C37" s="37"/>
      <c r="D37" s="49"/>
      <c r="E37" s="49"/>
      <c r="F37" s="49"/>
      <c r="G37" s="50"/>
      <c r="H37" s="51"/>
      <c r="I37" s="51"/>
      <c r="J37" s="51"/>
      <c r="K37" s="51"/>
      <c r="L37" s="52"/>
      <c r="M37" s="4"/>
    </row>
    <row r="38" spans="1:13" ht="30" customHeight="1" x14ac:dyDescent="0.2">
      <c r="A38" s="4"/>
      <c r="B38" s="36"/>
      <c r="C38" s="37"/>
      <c r="D38" s="49"/>
      <c r="E38" s="49"/>
      <c r="F38" s="49"/>
      <c r="G38" s="50"/>
      <c r="H38" s="51"/>
      <c r="I38" s="51"/>
      <c r="J38" s="51"/>
      <c r="K38" s="51"/>
      <c r="L38" s="52"/>
      <c r="M38" s="4"/>
    </row>
    <row r="39" spans="1:13" ht="30" customHeight="1" x14ac:dyDescent="0.2">
      <c r="A39" s="4"/>
      <c r="B39" s="36"/>
      <c r="C39" s="37"/>
      <c r="D39" s="49"/>
      <c r="E39" s="49"/>
      <c r="F39" s="49"/>
      <c r="G39" s="50"/>
      <c r="H39" s="51"/>
      <c r="I39" s="51"/>
      <c r="J39" s="51"/>
      <c r="K39" s="51"/>
      <c r="L39" s="52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75" x14ac:dyDescent="0.15">
      <c r="A41" s="4"/>
      <c r="B41" s="33" t="s">
        <v>17</v>
      </c>
      <c r="C41" s="17"/>
      <c r="D41" s="17"/>
      <c r="E41" s="17"/>
      <c r="F41" s="17"/>
      <c r="G41" s="15"/>
      <c r="H41" s="9"/>
      <c r="I41" s="79" t="str">
        <f>IF(J13="non urgente","e dovrà essere presentato preventivo entro il","ed i lavori dovranno avere inizio non oltre il")</f>
        <v>e dovrà essere presentato preventivo entro il</v>
      </c>
      <c r="J41" s="79"/>
      <c r="K41" s="79"/>
      <c r="L41" s="79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76" t="s">
        <v>26</v>
      </c>
      <c r="C43" s="77"/>
      <c r="D43" s="77"/>
      <c r="E43" s="77"/>
      <c r="F43" s="77"/>
      <c r="G43" s="78"/>
      <c r="H43" s="15"/>
      <c r="I43" s="80" t="str">
        <f>IF(F51&lt;&gt;0,IF(J13="-","-",IF(J13="non urgente",F51+5,IF(J13="urgente",F51+2,F51))),"-")</f>
        <v>-</v>
      </c>
      <c r="J43" s="81"/>
      <c r="K43" s="81"/>
      <c r="L43" s="82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15">
      <c r="A47" s="4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4"/>
    </row>
    <row r="48" spans="1:13" ht="6" customHeight="1" x14ac:dyDescent="0.15">
      <c r="A48" s="4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4"/>
    </row>
    <row r="49" spans="1:13" ht="216" customHeight="1" x14ac:dyDescent="0.15">
      <c r="A49" s="4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4"/>
    </row>
    <row r="50" spans="1:13" ht="10.15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0" t="s">
        <v>18</v>
      </c>
      <c r="C51" s="70"/>
      <c r="D51" s="70"/>
      <c r="E51" s="71"/>
      <c r="F51" s="35"/>
      <c r="G51" s="4"/>
      <c r="H51" s="69" t="s">
        <v>45</v>
      </c>
      <c r="I51" s="69"/>
      <c r="J51" s="69"/>
      <c r="K51" s="69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8" t="str">
        <f>DLL</f>
        <v>Geom. Giorgio Montis</v>
      </c>
      <c r="I52" s="68"/>
      <c r="J52" s="68"/>
      <c r="K52" s="68"/>
      <c r="L52" s="7"/>
      <c r="M52" s="4"/>
    </row>
    <row r="53" spans="1:13" ht="12.6" x14ac:dyDescent="0.2">
      <c r="A53" s="4"/>
      <c r="B53" s="4"/>
      <c r="C53" s="69" t="s">
        <v>46</v>
      </c>
      <c r="D53" s="69"/>
      <c r="E53" s="69"/>
      <c r="F53" s="69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8" t="str">
        <f>RUP</f>
        <v>Ing. Maurizio Giovannetti</v>
      </c>
      <c r="D54" s="68"/>
      <c r="E54" s="68"/>
      <c r="F54" s="68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0.15" hidden="1" x14ac:dyDescent="0.2"/>
    <row r="58" spans="1:13" ht="10.15" hidden="1" x14ac:dyDescent="0.2"/>
    <row r="59" spans="1:13" ht="10.15" hidden="1" x14ac:dyDescent="0.2"/>
    <row r="60" spans="1:13" ht="10.15" hidden="1" x14ac:dyDescent="0.2"/>
  </sheetData>
  <sheetProtection selectLockedCells="1"/>
  <mergeCells count="52"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  <mergeCell ref="C54:F54"/>
    <mergeCell ref="H51:K51"/>
    <mergeCell ref="H52:K52"/>
    <mergeCell ref="B51:E51"/>
    <mergeCell ref="D39:F39"/>
    <mergeCell ref="G39:L39"/>
    <mergeCell ref="B47:L49"/>
    <mergeCell ref="C53:F53"/>
    <mergeCell ref="I9:J9"/>
    <mergeCell ref="J17:K17"/>
    <mergeCell ref="B17:F17"/>
    <mergeCell ref="D29:F29"/>
    <mergeCell ref="G29:L29"/>
    <mergeCell ref="J13:L13"/>
    <mergeCell ref="B13:I13"/>
    <mergeCell ref="D30:F30"/>
    <mergeCell ref="G30:L30"/>
    <mergeCell ref="D31:F31"/>
    <mergeCell ref="G31:L31"/>
    <mergeCell ref="D36:F36"/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5" x14ac:dyDescent="0.25"/>
  <cols>
    <col min="1" max="1" width="63.85546875" customWidth="1"/>
    <col min="3" max="3" width="15.5703125" customWidth="1"/>
    <col min="5" max="5" width="21.5703125" bestFit="1" customWidth="1"/>
  </cols>
  <sheetData>
    <row r="1" spans="1:5" ht="14.45" x14ac:dyDescent="0.3">
      <c r="A1" s="24" t="s">
        <v>10</v>
      </c>
      <c r="C1" s="20" t="s">
        <v>16</v>
      </c>
      <c r="E1" t="s">
        <v>50</v>
      </c>
    </row>
    <row r="2" spans="1:5" ht="20.45" x14ac:dyDescent="0.3">
      <c r="A2" s="25" t="s">
        <v>21</v>
      </c>
      <c r="C2" s="21"/>
      <c r="E2" t="s">
        <v>51</v>
      </c>
    </row>
    <row r="3" spans="1:5" ht="20.45" x14ac:dyDescent="0.3">
      <c r="A3" s="25" t="s">
        <v>22</v>
      </c>
      <c r="C3" s="22" t="s">
        <v>27</v>
      </c>
      <c r="E3" t="s">
        <v>52</v>
      </c>
    </row>
    <row r="4" spans="1:5" ht="21" x14ac:dyDescent="0.25">
      <c r="A4" s="25" t="s">
        <v>20</v>
      </c>
      <c r="C4" s="22" t="s">
        <v>28</v>
      </c>
      <c r="E4" t="s">
        <v>53</v>
      </c>
    </row>
    <row r="5" spans="1:5" ht="14.45" x14ac:dyDescent="0.3">
      <c r="A5" s="25" t="s">
        <v>25</v>
      </c>
      <c r="C5" s="22" t="s">
        <v>29</v>
      </c>
      <c r="E5" t="s">
        <v>54</v>
      </c>
    </row>
    <row r="6" spans="1:5" ht="14.4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ht="14.45" x14ac:dyDescent="0.3">
      <c r="A8" s="25" t="s">
        <v>26</v>
      </c>
      <c r="C8" s="22" t="s">
        <v>32</v>
      </c>
    </row>
    <row r="9" spans="1:5" ht="21" x14ac:dyDescent="0.25">
      <c r="A9" s="25" t="s">
        <v>19</v>
      </c>
      <c r="C9" s="22" t="s">
        <v>33</v>
      </c>
    </row>
    <row r="10" spans="1:5" ht="21" x14ac:dyDescent="0.25">
      <c r="A10" s="25" t="s">
        <v>43</v>
      </c>
      <c r="C10" s="22" t="s">
        <v>34</v>
      </c>
    </row>
    <row r="11" spans="1:5" ht="21" x14ac:dyDescent="0.25">
      <c r="A11" s="25" t="s">
        <v>23</v>
      </c>
      <c r="C11" s="22" t="s">
        <v>35</v>
      </c>
    </row>
    <row r="12" spans="1:5" ht="14.45" x14ac:dyDescent="0.3">
      <c r="C12" s="22" t="s">
        <v>36</v>
      </c>
    </row>
    <row r="13" spans="1:5" ht="14.45" x14ac:dyDescent="0.3">
      <c r="C13" s="22" t="s">
        <v>37</v>
      </c>
    </row>
    <row r="14" spans="1:5" ht="14.45" x14ac:dyDescent="0.3">
      <c r="C14" s="22" t="s">
        <v>38</v>
      </c>
    </row>
    <row r="15" spans="1:5" ht="14.45" x14ac:dyDescent="0.3">
      <c r="C15" s="22" t="s">
        <v>39</v>
      </c>
    </row>
    <row r="16" spans="1:5" ht="14.45" x14ac:dyDescent="0.3">
      <c r="C16" s="22" t="s">
        <v>40</v>
      </c>
    </row>
    <row r="17" spans="3:3" ht="14.45" x14ac:dyDescent="0.3">
      <c r="C17" s="22" t="s">
        <v>41</v>
      </c>
    </row>
    <row r="18" spans="3:3" ht="14.45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5" x14ac:dyDescent="0.25"/>
  <cols>
    <col min="1" max="1" width="64.42578125" bestFit="1" customWidth="1"/>
    <col min="2" max="2" width="9.140625" style="1"/>
    <col min="3" max="3" width="12.140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ht="14.4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ht="14.45" x14ac:dyDescent="0.3">
      <c r="A3" t="s">
        <v>60</v>
      </c>
      <c r="B3" s="1">
        <v>52100</v>
      </c>
      <c r="C3" s="43">
        <v>1</v>
      </c>
      <c r="D3" s="2" t="s">
        <v>61</v>
      </c>
      <c r="E3" t="s">
        <v>118</v>
      </c>
    </row>
    <row r="4" spans="1:5" ht="14.4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ht="14.4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ht="14.4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ht="14.4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ht="14.4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ht="14.45" x14ac:dyDescent="0.3">
      <c r="A9" t="s">
        <v>73</v>
      </c>
      <c r="C9" s="43">
        <v>7</v>
      </c>
      <c r="D9" s="2" t="s">
        <v>74</v>
      </c>
      <c r="E9" t="s">
        <v>64</v>
      </c>
    </row>
    <row r="10" spans="1:5" ht="14.4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ht="14.4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ht="14.4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ht="14.4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ht="14.4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ht="14.4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ht="14.4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ht="14.4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ht="14.4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ht="14.4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ht="14.4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ht="14.4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ht="14.4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ht="14.4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ht="14.4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ht="14.4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ht="14.4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ht="14.4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ht="14.4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ht="14.4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ht="14.4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ht="14.4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ht="14.4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ht="14.4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ht="14.4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ht="14.4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ht="14.4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ht="14.4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ht="14.4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ht="14.4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ht="14.4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ht="14.4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25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25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96C3B5-E593-4FE8-A3E5-2683B59A1CD6}"/>
</file>

<file path=customXml/itemProps2.xml><?xml version="1.0" encoding="utf-8"?>
<ds:datastoreItem xmlns:ds="http://schemas.openxmlformats.org/officeDocument/2006/customXml" ds:itemID="{56D3AD73-CC0A-46D2-A7BA-D2BDB8D187D1}"/>
</file>

<file path=customXml/itemProps3.xml><?xml version="1.0" encoding="utf-8"?>
<ds:datastoreItem xmlns:ds="http://schemas.openxmlformats.org/officeDocument/2006/customXml" ds:itemID="{C9E8BD44-6D2B-4C84-AE3A-274E5AE6E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Antonino Mancari</cp:lastModifiedBy>
  <cp:lastPrinted>2016-01-20T12:55:58Z</cp:lastPrinted>
  <dcterms:created xsi:type="dcterms:W3CDTF">2015-04-14T08:07:48Z</dcterms:created>
  <dcterms:modified xsi:type="dcterms:W3CDTF">2017-06-26T13:59:39Z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