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320" windowHeight="10125" tabRatio="723" activeTab="0"/>
  </bookViews>
  <sheets>
    <sheet name="Lotto 1" sheetId="1" r:id="rId1"/>
  </sheets>
  <definedNames>
    <definedName name="_xlnm.Print_Area" localSheetId="0">'Lotto 1'!$A$1:$H$21</definedName>
    <definedName name="_xlnm.Print_Titles" localSheetId="0">'Lotto 1'!$1:$2</definedName>
  </definedNames>
  <calcPr fullCalcOnLoad="1"/>
</workbook>
</file>

<file path=xl/sharedStrings.xml><?xml version="1.0" encoding="utf-8"?>
<sst xmlns="http://schemas.openxmlformats.org/spreadsheetml/2006/main" count="52" uniqueCount="40">
  <si>
    <t>315 -C24</t>
  </si>
  <si>
    <t>01.07.2012</t>
  </si>
  <si>
    <t>2094-S38 712</t>
  </si>
  <si>
    <t>S54-717</t>
  </si>
  <si>
    <t>S54 - 717</t>
  </si>
  <si>
    <t>S38 - 703</t>
  </si>
  <si>
    <t>2097-E56 711</t>
  </si>
  <si>
    <t>2097-E40 703</t>
  </si>
  <si>
    <r>
      <t xml:space="preserve">Upgrade dell’elaboratore IBM PN (s.n. 5168536)                                          1) </t>
    </r>
    <r>
      <rPr>
        <sz val="8"/>
        <rFont val="Verdana"/>
        <family val="2"/>
      </rPr>
      <t xml:space="preserve">da mod. IBM 2084 315(C24) a mod.IBM 2094-S38 713                                                               </t>
    </r>
    <r>
      <rPr>
        <b/>
        <sz val="8"/>
        <rFont val="Verdana"/>
        <family val="2"/>
      </rPr>
      <t xml:space="preserve">2) </t>
    </r>
    <r>
      <rPr>
        <sz val="8"/>
        <rFont val="Verdana"/>
        <family val="2"/>
      </rPr>
      <t xml:space="preserve">da mod. IBM 2094-S38 713 a mod.IBM 2094-S54 715                                                                      </t>
    </r>
    <r>
      <rPr>
        <b/>
        <sz val="8"/>
        <rFont val="Verdana"/>
        <family val="2"/>
      </rPr>
      <t xml:space="preserve">3) </t>
    </r>
    <r>
      <rPr>
        <sz val="8"/>
        <rFont val="Verdana"/>
        <family val="2"/>
      </rPr>
      <t>da mod. IBM 2094-S54 715 a mod. IBM 2094-S54 717</t>
    </r>
  </si>
  <si>
    <r>
      <t xml:space="preserve">Upgrade dell'elaboratore IBM DM (s.n. 5168537)                                   1) </t>
    </r>
    <r>
      <rPr>
        <sz val="8"/>
        <rFont val="Verdana"/>
        <family val="2"/>
      </rPr>
      <t xml:space="preserve">da mod. IBM 2094-S38 712  a mod.IBM 2094-S38 713                                                             </t>
    </r>
    <r>
      <rPr>
        <b/>
        <sz val="8"/>
        <rFont val="Verdana"/>
        <family val="2"/>
      </rPr>
      <t xml:space="preserve">2) </t>
    </r>
    <r>
      <rPr>
        <sz val="8"/>
        <rFont val="Verdana"/>
        <family val="2"/>
      </rPr>
      <t xml:space="preserve">da mod. IBM 2094-S38 713 a mod. IBM 2094-S54 715                                                                </t>
    </r>
    <r>
      <rPr>
        <b/>
        <sz val="8"/>
        <rFont val="Verdana"/>
        <family val="2"/>
      </rPr>
      <t xml:space="preserve">3) </t>
    </r>
    <r>
      <rPr>
        <sz val="8"/>
        <rFont val="Verdana"/>
        <family val="2"/>
      </rPr>
      <t>da mod. IBM 2094-S54 715 a mod.IBM 2094-S54 717</t>
    </r>
  </si>
  <si>
    <r>
      <t>M/T BASE UP- GRADE</t>
    </r>
    <r>
      <rPr>
        <sz val="8"/>
        <color indexed="8"/>
        <rFont val="Verdana"/>
        <family val="2"/>
      </rPr>
      <t xml:space="preserve">                                                 Elaboratore SVA   </t>
    </r>
    <r>
      <rPr>
        <b/>
        <sz val="8"/>
        <color indexed="8"/>
        <rFont val="Verdana"/>
        <family val="2"/>
      </rPr>
      <t xml:space="preserve">(UPGRADE del mod. IBM 2064-1C4)  </t>
    </r>
    <r>
      <rPr>
        <sz val="8"/>
        <color indexed="8"/>
        <rFont val="Verdana"/>
        <family val="2"/>
      </rPr>
      <t xml:space="preserve">                                  IBM 2084 (mainframe): s/n   83-62484  cnf: qty:1 ICF + qty:5 IFL + qty:2 zAAP + qty:15x00CoD+ 1229 MIPS + 4450 MipsDR + qty:3 CP + 64GB Storage + qty:32 SK Escon + qty:4 SK Ficon exp2 + qty:32 SK ficon std + qty:8 Coup.Link + qty:1 T-des feat. +  qty:2 SK OSA Gbit SX + qty:2 SK OSA EXP 1000 bt + qty:3 IBF feat.+ qty:2 SK ETR +  qty:2 SK PCIxCC + qty:2 SK PCICA  +  qty:2 THPad Support elemet cns + qty 3 HMConsoles. </t>
    </r>
  </si>
  <si>
    <r>
      <t>M/T BASE UP- GRADE</t>
    </r>
    <r>
      <rPr>
        <sz val="8"/>
        <color indexed="8"/>
        <rFont val="Verdana"/>
        <family val="2"/>
      </rPr>
      <t xml:space="preserve">                                                 Elaboratore PN   </t>
    </r>
    <r>
      <rPr>
        <b/>
        <sz val="8"/>
        <color indexed="8"/>
        <rFont val="Verdana"/>
        <family val="2"/>
      </rPr>
      <t xml:space="preserve">(UPGRADE del mod. IBM 2064-116)     </t>
    </r>
    <r>
      <rPr>
        <sz val="8"/>
        <color indexed="8"/>
        <rFont val="Verdana"/>
        <family val="2"/>
      </rPr>
      <t xml:space="preserve">                                                                                  IBM 2084 (mainframe): s/n   51-68536  cnf: qty:1 ICF + qty:2 zAAP + 4903 MIPS + qty:15 CP + 64GB Storage + qty:32 SK Escon + qty:4 SK Ficon exp2 + qty:32 SK ficon std + qty:8 Coup.Link + qty:1 T-des feat. + qty:1 SK TKE + qty:2 SK OSA Gbit SX + qty:2 SK OSA EXP 1000 bt + qty:3 IBF feat.+ qty:2 SK ETR +  qty:2 SK PCIxCC + qty:2 SK PCICA  +  qty:2 THPad Support elemet cns + qty 3 HMConsoles. </t>
    </r>
  </si>
  <si>
    <r>
      <t>M/T Base UP- GRADE</t>
    </r>
    <r>
      <rPr>
        <sz val="8"/>
        <color indexed="8"/>
        <rFont val="Verdana"/>
        <family val="2"/>
      </rPr>
      <t xml:space="preserve">                                                 Elaboratore DM   </t>
    </r>
    <r>
      <rPr>
        <b/>
        <sz val="8"/>
        <color indexed="8"/>
        <rFont val="Verdana"/>
        <family val="2"/>
      </rPr>
      <t xml:space="preserve">(UPGRADE del mod. IBM 2064-110)    </t>
    </r>
    <r>
      <rPr>
        <sz val="8"/>
        <color indexed="8"/>
        <rFont val="Verdana"/>
        <family val="2"/>
      </rPr>
      <t xml:space="preserve">                                                IBM 2084 (mainframe): s/n   51-68537  cnf: qty:5 IFL + qty:2 zAAP + qty:5x00CoD+ 4089 MIPS + 1333 MipsDR + qty:12 CP + 64GB Storage + qty:32 SK Escon + qty:4 SK Ficon exp2 + qty:32 SK ficon std + qty:8 Coup.Link + qty:1 T-des feat. + qty:2 SK TKE +  qty:2 SK OSA Gbit SX + qty:2 SK OSA EXP 1000 bt + qty:3 IBF feat.+ qty:2 SK ETR +  qty:2 SK PCIxCC + qty:2 SK PCICA  +  qty:2 THPad Support elemet cns + qty 3 HMConsoles. </t>
    </r>
  </si>
  <si>
    <t>Nuovo Sistema IBM Zseries CPU  2098</t>
  </si>
  <si>
    <t>Mesi di manutenzione</t>
  </si>
  <si>
    <t>Descrizione</t>
  </si>
  <si>
    <t>Mod.</t>
  </si>
  <si>
    <t>Q.tà</t>
  </si>
  <si>
    <t xml:space="preserve">data inizio manutenzione  </t>
  </si>
  <si>
    <t xml:space="preserve">Canone unitario mensile                             in €uro                                iva esclusa                 </t>
  </si>
  <si>
    <t>2098-E10</t>
  </si>
  <si>
    <t>2097-E56</t>
  </si>
  <si>
    <t>2097-E40</t>
  </si>
  <si>
    <t>01.01.2012</t>
  </si>
  <si>
    <r>
      <t>totale mese</t>
    </r>
    <r>
      <rPr>
        <sz val="10"/>
        <color indexed="8"/>
        <rFont val="Verdana"/>
        <family val="2"/>
      </rPr>
      <t xml:space="preserve">             q.tà x canone mesile                                   iva esclusa</t>
    </r>
  </si>
  <si>
    <t>TOTALE LOTTO 1   IVA ESCLUSA</t>
  </si>
  <si>
    <r>
      <t xml:space="preserve">Upgrade dell’elaboratore DM IBM 2097-E56 711 </t>
    </r>
    <r>
      <rPr>
        <sz val="8"/>
        <color indexed="8"/>
        <rFont val="Verdana"/>
        <family val="2"/>
      </rPr>
      <t>(sn.5168537) a modello IBM 2097-E56 712</t>
    </r>
  </si>
  <si>
    <r>
      <t>Upgrade dell’elaboratore PN IBM 2097-E56 711 (</t>
    </r>
    <r>
      <rPr>
        <sz val="8"/>
        <color indexed="8"/>
        <rFont val="Verdana"/>
        <family val="2"/>
      </rPr>
      <t>s.n.5168536) a modello IBM 2097-E56 712</t>
    </r>
  </si>
  <si>
    <r>
      <rPr>
        <b/>
        <sz val="8"/>
        <color indexed="8"/>
        <rFont val="Verdana"/>
        <family val="2"/>
      </rPr>
      <t>Upgrade dell’elaboratore SVA IBM 2097-E40</t>
    </r>
    <r>
      <rPr>
        <sz val="8"/>
        <color indexed="8"/>
        <rFont val="Verdana"/>
        <family val="2"/>
      </rPr>
      <t xml:space="preserve"> 703 (s.n.8362484)</t>
    </r>
  </si>
  <si>
    <r>
      <t xml:space="preserve">Upgrade dell’elaboratore DM IBM 2097 E56 712 </t>
    </r>
    <r>
      <rPr>
        <sz val="8"/>
        <color indexed="8"/>
        <rFont val="Verdana"/>
        <family val="2"/>
      </rPr>
      <t>(sn.5168537) a modello IBM 2097-E56 714 (opzione base)</t>
    </r>
  </si>
  <si>
    <r>
      <t xml:space="preserve">Upgrade dell’elaboratore PN IBM 2097 E56 712 </t>
    </r>
    <r>
      <rPr>
        <sz val="8"/>
        <color indexed="8"/>
        <rFont val="Verdana"/>
        <family val="2"/>
      </rPr>
      <t>(sn.5168536) a modello IBM 2097-E56 714 (opzione base)</t>
    </r>
  </si>
  <si>
    <r>
      <t xml:space="preserve">Upgrade dell’elaboratore SVA IBM 2097-E40 703 </t>
    </r>
    <r>
      <rPr>
        <sz val="8"/>
        <color indexed="8"/>
        <rFont val="Verdana"/>
        <family val="2"/>
      </rPr>
      <t>(s.n.8362484) a modello IBM 2097 E-40 704</t>
    </r>
  </si>
  <si>
    <r>
      <t>Upgrade dell'elaboratore IBM SVA (s.n. 8362484)                                                                                 1)</t>
    </r>
    <r>
      <rPr>
        <sz val="8"/>
        <rFont val="Verdana"/>
        <family val="2"/>
      </rPr>
      <t xml:space="preserve"> da mod. 2084 - 303 a mod. IBM 2094-S38 703                                    </t>
    </r>
    <r>
      <rPr>
        <b/>
        <sz val="8"/>
        <rFont val="Verdana"/>
        <family val="2"/>
      </rPr>
      <t>2)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MES</t>
    </r>
    <r>
      <rPr>
        <sz val="8"/>
        <rFont val="Verdana"/>
        <family val="2"/>
      </rPr>
      <t xml:space="preserve"> sull’elaboratore IBM SVA 2084-S38 703  </t>
    </r>
  </si>
  <si>
    <r>
      <t xml:space="preserve">Potenziamento del sistema di produzione DM - Upgrade dell'elaboratore IBM 2094-S54 717 </t>
    </r>
    <r>
      <rPr>
        <sz val="8"/>
        <color indexed="8"/>
        <rFont val="Verdana"/>
        <family val="2"/>
      </rPr>
      <t>(s.n.5168537) a modello IBM 2097-E56 711</t>
    </r>
  </si>
  <si>
    <r>
      <t xml:space="preserve">Potenziamento del sistema di produzione PN - Upgrade dell'elaboratore IBM 2094-S54 717 </t>
    </r>
    <r>
      <rPr>
        <sz val="8"/>
        <color indexed="8"/>
        <rFont val="Verdana"/>
        <family val="2"/>
      </rPr>
      <t>(s.n.5168536) a modello IBM 2097-E56 711</t>
    </r>
  </si>
  <si>
    <r>
      <t xml:space="preserve">Potenziamento del sistema SVA per creazione ambiente di collaudo prestazionale - Upgrade dell'elaboratore IBM 2094-S38 703 </t>
    </r>
    <r>
      <rPr>
        <sz val="8"/>
        <color indexed="8"/>
        <rFont val="Verdana"/>
        <family val="2"/>
      </rPr>
      <t>(s.n.8362484) a modello IBM 2097-E40 703</t>
    </r>
  </si>
  <si>
    <r>
      <rPr>
        <b/>
        <sz val="10"/>
        <rFont val="Verdana"/>
        <family val="2"/>
      </rPr>
      <t xml:space="preserve">UP-GRADE </t>
    </r>
    <r>
      <rPr>
        <b/>
        <sz val="8"/>
        <color indexed="8"/>
        <rFont val="Verdana"/>
        <family val="2"/>
      </rPr>
      <t>del mod. IBM 2084 315 C24 Elaboratore DM (mainframe)</t>
    </r>
    <r>
      <rPr>
        <sz val="8"/>
        <color indexed="8"/>
        <rFont val="Verdana"/>
        <family val="2"/>
      </rPr>
      <t xml:space="preserve"> (s/n 5168537):</t>
    </r>
  </si>
  <si>
    <r>
      <t>UP- GRADE</t>
    </r>
    <r>
      <rPr>
        <sz val="8"/>
        <color indexed="8"/>
        <rFont val="Verdana"/>
        <family val="2"/>
      </rPr>
      <t xml:space="preserve"> Coupling Facility  IBM 2064 (mainframe): s/n   51-65335  cnf: qty:2 ICF + qty:8 CP + 8GB Storage + qty:12 Coup.Link + qty:2 THPad Support elemet cns + qty 1 HMC. </t>
    </r>
  </si>
  <si>
    <t>LOTTO 1 -  Sistemi centrali - piattaforma mainframe - Centro elettronico nazionale - Direzione generale</t>
  </si>
  <si>
    <r>
      <t xml:space="preserve">TOTALE   </t>
    </r>
    <r>
      <rPr>
        <sz val="10"/>
        <color indexed="8"/>
        <rFont val="Verdana"/>
        <family val="2"/>
      </rPr>
      <t xml:space="preserve">in Euro               </t>
    </r>
    <r>
      <rPr>
        <b/>
        <sz val="10"/>
        <color indexed="8"/>
        <rFont val="Verdana"/>
        <family val="2"/>
      </rPr>
      <t>IVA ESCLUSA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</si>
</sst>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000,000,000"/>
    <numFmt numFmtId="172" formatCode="000,000"/>
    <numFmt numFmtId="173" formatCode="d/m/yy"/>
    <numFmt numFmtId="174" formatCode="#,##0.0"/>
    <numFmt numFmtId="175" formatCode="0.0E+00"/>
    <numFmt numFmtId="176" formatCode="_-* #,##0.00_-;\-* #,##0.00_-;_-* &quot;-&quot;_-;_-@_-"/>
    <numFmt numFmtId="177" formatCode="0_ ;\-0\ "/>
    <numFmt numFmtId="178" formatCode="#,##0.00_ ;\-#,##0.00\ "/>
    <numFmt numFmtId="179" formatCode="#,##0_ ;[Red]\-#,##0\ "/>
    <numFmt numFmtId="180" formatCode="#,##0_ ;\-#,##0\ "/>
    <numFmt numFmtId="181" formatCode="#,##0;[Red]#,##0"/>
    <numFmt numFmtId="182" formatCode="_-* #,##0.000_-;\-* #,##0.000_-;_-* &quot;-&quot;_-;_-@_-"/>
    <numFmt numFmtId="183" formatCode="_-* #,##0.0_-;\-* #,##0.0_-;_-* &quot;-&quot;_-;_-@_-"/>
    <numFmt numFmtId="184" formatCode="0.000"/>
    <numFmt numFmtId="185" formatCode="_-* #,##0.000_-;\-* #,##0.000_-;_-* &quot;-&quot;???_-;_-@_-"/>
    <numFmt numFmtId="186" formatCode="0.0"/>
    <numFmt numFmtId="187" formatCode="[$€-2]\ #,##0.00"/>
    <numFmt numFmtId="188" formatCode="&quot;€&quot;\ #,##0.00"/>
    <numFmt numFmtId="189" formatCode="#,##0.00_ ;[Red]\-#,##0.00\ "/>
    <numFmt numFmtId="190" formatCode="[$-410]dddd\ d\ mmmm\ yyyy"/>
    <numFmt numFmtId="191" formatCode="dd/mm/yy;@"/>
    <numFmt numFmtId="192" formatCode="_-[$€]\ * #,##0.00_-;\-[$€]\ * #,##0.00_-;_-[$€]\ * &quot;-&quot;??_-;_-@_-"/>
    <numFmt numFmtId="193" formatCode="_-[$€-410]\ * #,##0.00_-;\-[$€-410]\ * #,##0.00_-;_-[$€-410]\ * &quot;-&quot;??_-;_-@_-"/>
    <numFmt numFmtId="194" formatCode="d/m/yy;@"/>
    <numFmt numFmtId="195" formatCode="[$-410]mmmmm;@"/>
    <numFmt numFmtId="196" formatCode="mmm\-yyyy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0.0000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&quot;Attivo&quot;;&quot;Attivo&quot;;&quot;Disattiv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7.5"/>
      <color indexed="12"/>
      <name val="Arial"/>
      <family val="2"/>
    </font>
    <font>
      <sz val="10"/>
      <color indexed="8"/>
      <name val="Verdana"/>
      <family val="2"/>
    </font>
    <font>
      <sz val="11"/>
      <color indexed="10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Helv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left" vertical="center" wrapText="1"/>
      <protection/>
    </xf>
    <xf numFmtId="0" fontId="11" fillId="0" borderId="11" xfId="59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1" fillId="0" borderId="10" xfId="59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vertical="center" wrapText="1"/>
    </xf>
    <xf numFmtId="39" fontId="8" fillId="0" borderId="12" xfId="73" applyNumberFormat="1" applyFont="1" applyFill="1" applyBorder="1" applyAlignment="1">
      <alignment horizontal="right" vertical="center" wrapText="1"/>
    </xf>
    <xf numFmtId="189" fontId="8" fillId="32" borderId="10" xfId="52" applyNumberFormat="1" applyFont="1" applyFill="1" applyBorder="1" applyAlignment="1">
      <alignment horizontal="right" vertical="center" wrapText="1"/>
    </xf>
    <xf numFmtId="179" fontId="8" fillId="0" borderId="10" xfId="52" applyNumberFormat="1" applyFont="1" applyFill="1" applyBorder="1" applyAlignment="1">
      <alignment horizontal="right" vertical="center" wrapText="1"/>
    </xf>
    <xf numFmtId="179" fontId="8" fillId="0" borderId="11" xfId="52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39" fontId="8" fillId="0" borderId="10" xfId="73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49" fontId="7" fillId="32" borderId="0" xfId="52" applyNumberFormat="1" applyFont="1" applyFill="1" applyBorder="1" applyAlignment="1">
      <alignment horizontal="left" vertical="center"/>
    </xf>
    <xf numFmtId="0" fontId="7" fillId="32" borderId="0" xfId="59" applyFont="1" applyFill="1" applyBorder="1" applyAlignment="1">
      <alignment horizontal="left" vertical="center" textRotation="90" wrapText="1"/>
      <protection/>
    </xf>
    <xf numFmtId="0" fontId="7" fillId="32" borderId="0" xfId="59" applyFont="1" applyFill="1" applyBorder="1" applyAlignment="1">
      <alignment horizontal="left" vertical="center" wrapText="1"/>
      <protection/>
    </xf>
    <xf numFmtId="179" fontId="7" fillId="32" borderId="0" xfId="52" applyNumberFormat="1" applyFont="1" applyFill="1" applyBorder="1" applyAlignment="1">
      <alignment horizontal="right"/>
    </xf>
    <xf numFmtId="4" fontId="7" fillId="32" borderId="0" xfId="0" applyNumberFormat="1" applyFont="1" applyFill="1" applyBorder="1" applyAlignment="1">
      <alignment/>
    </xf>
    <xf numFmtId="49" fontId="7" fillId="32" borderId="0" xfId="52" applyNumberFormat="1" applyFont="1" applyFill="1" applyBorder="1" applyAlignment="1">
      <alignment horizontal="right"/>
    </xf>
    <xf numFmtId="179" fontId="7" fillId="32" borderId="0" xfId="52" applyNumberFormat="1" applyFont="1" applyFill="1" applyBorder="1" applyAlignment="1">
      <alignment horizontal="center"/>
    </xf>
    <xf numFmtId="49" fontId="7" fillId="32" borderId="0" xfId="58" applyNumberFormat="1" applyFont="1" applyFill="1" applyBorder="1" applyAlignment="1">
      <alignment horizontal="center"/>
      <protection/>
    </xf>
    <xf numFmtId="0" fontId="7" fillId="32" borderId="0" xfId="0" applyFont="1" applyFill="1" applyBorder="1" applyAlignment="1">
      <alignment horizontal="center"/>
    </xf>
    <xf numFmtId="0" fontId="11" fillId="0" borderId="13" xfId="59" applyFont="1" applyFill="1" applyBorder="1" applyAlignment="1">
      <alignment horizontal="left" vertical="center" wrapText="1"/>
      <protection/>
    </xf>
    <xf numFmtId="0" fontId="8" fillId="0" borderId="13" xfId="59" applyFont="1" applyFill="1" applyBorder="1" applyAlignment="1">
      <alignment horizontal="left" vertical="center" wrapText="1"/>
      <protection/>
    </xf>
    <xf numFmtId="179" fontId="8" fillId="0" borderId="13" xfId="52" applyNumberFormat="1" applyFont="1" applyFill="1" applyBorder="1" applyAlignment="1">
      <alignment horizontal="right" vertical="center" wrapText="1"/>
    </xf>
    <xf numFmtId="49" fontId="7" fillId="32" borderId="0" xfId="52" applyNumberFormat="1" applyFont="1" applyFill="1" applyBorder="1" applyAlignment="1">
      <alignment horizontal="left" wrapText="1"/>
    </xf>
    <xf numFmtId="39" fontId="13" fillId="0" borderId="0" xfId="0" applyNumberFormat="1" applyFont="1" applyAlignment="1">
      <alignment vertical="center" wrapText="1"/>
    </xf>
    <xf numFmtId="43" fontId="7" fillId="32" borderId="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91" fontId="8" fillId="32" borderId="10" xfId="0" applyNumberFormat="1" applyFont="1" applyFill="1" applyBorder="1" applyAlignment="1">
      <alignment horizontal="center" vertical="center" wrapText="1"/>
    </xf>
    <xf numFmtId="191" fontId="8" fillId="3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33" borderId="10" xfId="59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43" fontId="10" fillId="34" borderId="10" xfId="0" applyNumberFormat="1" applyFont="1" applyFill="1" applyBorder="1" applyAlignment="1">
      <alignment horizontal="right" vertical="center" wrapText="1"/>
    </xf>
    <xf numFmtId="0" fontId="13" fillId="35" borderId="0" xfId="0" applyFont="1" applyFill="1" applyAlignment="1">
      <alignment vertical="center" wrapText="1"/>
    </xf>
    <xf numFmtId="0" fontId="18" fillId="34" borderId="14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0" fontId="18" fillId="34" borderId="16" xfId="0" applyFont="1" applyFill="1" applyBorder="1" applyAlignment="1">
      <alignment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</cellXfs>
  <cellStyles count="65">
    <cellStyle name="Normal" xfId="0"/>
    <cellStyle name="%" xfId="15"/>
    <cellStyle name="%_5 - MAIL da DCSIT apparati(30-11-10)COPIA 3-12-2010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2" xfId="46"/>
    <cellStyle name="Euro" xfId="47"/>
    <cellStyle name="Euro 2" xfId="48"/>
    <cellStyle name="Input" xfId="49"/>
    <cellStyle name="Comma" xfId="50"/>
    <cellStyle name="Migliaia (0)_ABRUZZO" xfId="51"/>
    <cellStyle name="Comma [0]" xfId="52"/>
    <cellStyle name="Migliaia [0] 2" xfId="53"/>
    <cellStyle name="Migliaia 2" xfId="54"/>
    <cellStyle name="Neutrale" xfId="55"/>
    <cellStyle name="Normal 2" xfId="56"/>
    <cellStyle name="Normale 2" xfId="57"/>
    <cellStyle name="Normale_CALABRIA" xfId="58"/>
    <cellStyle name="Normale_EMILIA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ABRUZZO" xfId="74"/>
    <cellStyle name="Currency [0]" xfId="75"/>
    <cellStyle name="Valuta 2" xfId="76"/>
    <cellStyle name="Valuta 3" xfId="77"/>
    <cellStyle name="Valut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1"/>
  <sheetViews>
    <sheetView tabSelected="1" view="pageBreakPreview" zoomScale="60" workbookViewId="0" topLeftCell="A1">
      <selection activeCell="H2" sqref="H2"/>
    </sheetView>
  </sheetViews>
  <sheetFormatPr defaultColWidth="9.140625" defaultRowHeight="12.75"/>
  <cols>
    <col min="1" max="1" width="63.140625" style="0" customWidth="1"/>
    <col min="2" max="2" width="9.00390625" style="0" bestFit="1" customWidth="1"/>
    <col min="3" max="3" width="4.421875" style="0" bestFit="1" customWidth="1"/>
    <col min="4" max="4" width="10.00390625" style="0" bestFit="1" customWidth="1"/>
    <col min="5" max="5" width="13.7109375" style="0" customWidth="1"/>
    <col min="6" max="6" width="11.140625" style="0" customWidth="1"/>
    <col min="7" max="7" width="10.28125" style="35" customWidth="1"/>
    <col min="8" max="8" width="23.00390625" style="32" customWidth="1"/>
    <col min="9" max="10" width="10.00390625" style="0" bestFit="1" customWidth="1"/>
    <col min="12" max="12" width="14.8515625" style="0" bestFit="1" customWidth="1"/>
  </cols>
  <sheetData>
    <row r="1" spans="1:8" ht="15">
      <c r="A1" s="42" t="s">
        <v>38</v>
      </c>
      <c r="B1" s="43"/>
      <c r="C1" s="43"/>
      <c r="D1" s="43"/>
      <c r="E1" s="43"/>
      <c r="F1" s="43"/>
      <c r="G1" s="43"/>
      <c r="H1" s="44"/>
    </row>
    <row r="2" spans="1:8" ht="76.5">
      <c r="A2" s="38" t="s">
        <v>15</v>
      </c>
      <c r="B2" s="37" t="s">
        <v>16</v>
      </c>
      <c r="C2" s="37" t="s">
        <v>17</v>
      </c>
      <c r="D2" s="37" t="s">
        <v>19</v>
      </c>
      <c r="E2" s="38" t="s">
        <v>24</v>
      </c>
      <c r="F2" s="39" t="s">
        <v>14</v>
      </c>
      <c r="G2" s="39" t="s">
        <v>18</v>
      </c>
      <c r="H2" s="38" t="s">
        <v>39</v>
      </c>
    </row>
    <row r="3" spans="1:9" s="6" customFormat="1" ht="94.5">
      <c r="A3" s="3" t="s">
        <v>10</v>
      </c>
      <c r="B3" s="2" t="s">
        <v>0</v>
      </c>
      <c r="C3" s="10">
        <v>1</v>
      </c>
      <c r="D3" s="7">
        <v>13100.51</v>
      </c>
      <c r="E3" s="8">
        <f aca="true" t="shared" si="0" ref="E3:E20">D3*C3</f>
        <v>13100.51</v>
      </c>
      <c r="F3" s="14">
        <v>36</v>
      </c>
      <c r="G3" s="33">
        <v>40909</v>
      </c>
      <c r="H3" s="31">
        <f>D3*F3</f>
        <v>471618.36</v>
      </c>
      <c r="I3" s="29"/>
    </row>
    <row r="4" spans="1:9" s="6" customFormat="1" ht="84">
      <c r="A4" s="3" t="s">
        <v>11</v>
      </c>
      <c r="B4" s="2" t="s">
        <v>0</v>
      </c>
      <c r="C4" s="10">
        <v>1</v>
      </c>
      <c r="D4" s="7">
        <v>14905.65</v>
      </c>
      <c r="E4" s="8">
        <f t="shared" si="0"/>
        <v>14905.65</v>
      </c>
      <c r="F4" s="14">
        <v>36</v>
      </c>
      <c r="G4" s="33">
        <v>40909</v>
      </c>
      <c r="H4" s="31">
        <f aca="true" t="shared" si="1" ref="H4:H20">D4*F4</f>
        <v>536603.4</v>
      </c>
      <c r="I4" s="29"/>
    </row>
    <row r="5" spans="1:9" s="6" customFormat="1" ht="94.5">
      <c r="A5" s="3" t="s">
        <v>12</v>
      </c>
      <c r="B5" s="2" t="s">
        <v>0</v>
      </c>
      <c r="C5" s="10">
        <v>1</v>
      </c>
      <c r="D5" s="7">
        <v>8632.37</v>
      </c>
      <c r="E5" s="8">
        <f t="shared" si="0"/>
        <v>8632.37</v>
      </c>
      <c r="F5" s="14">
        <v>36</v>
      </c>
      <c r="G5" s="33">
        <v>40909</v>
      </c>
      <c r="H5" s="31">
        <f t="shared" si="1"/>
        <v>310765.32</v>
      </c>
      <c r="I5" s="29"/>
    </row>
    <row r="6" spans="1:9" s="6" customFormat="1" ht="31.5">
      <c r="A6" s="3" t="s">
        <v>37</v>
      </c>
      <c r="B6" s="2">
        <v>100</v>
      </c>
      <c r="C6" s="10">
        <v>1</v>
      </c>
      <c r="D6" s="7">
        <v>214.61</v>
      </c>
      <c r="E6" s="8">
        <f t="shared" si="0"/>
        <v>214.61</v>
      </c>
      <c r="F6" s="14">
        <v>36</v>
      </c>
      <c r="G6" s="33">
        <v>40909</v>
      </c>
      <c r="H6" s="31">
        <f t="shared" si="1"/>
        <v>7725.960000000001</v>
      </c>
      <c r="I6" s="29"/>
    </row>
    <row r="7" spans="1:11" s="4" customFormat="1" ht="23.25">
      <c r="A7" s="36" t="s">
        <v>36</v>
      </c>
      <c r="B7" s="2" t="s">
        <v>2</v>
      </c>
      <c r="C7" s="10">
        <v>1</v>
      </c>
      <c r="D7" s="7">
        <v>11469</v>
      </c>
      <c r="E7" s="8">
        <f t="shared" si="0"/>
        <v>11469</v>
      </c>
      <c r="F7" s="14">
        <v>36</v>
      </c>
      <c r="G7" s="33">
        <v>40909</v>
      </c>
      <c r="H7" s="31">
        <f t="shared" si="1"/>
        <v>412884</v>
      </c>
      <c r="I7" s="29"/>
      <c r="J7" s="6"/>
      <c r="K7" s="6"/>
    </row>
    <row r="8" spans="1:11" s="4" customFormat="1" ht="42">
      <c r="A8" s="3" t="s">
        <v>8</v>
      </c>
      <c r="B8" s="2" t="s">
        <v>3</v>
      </c>
      <c r="C8" s="10">
        <v>1</v>
      </c>
      <c r="D8" s="7">
        <v>20264</v>
      </c>
      <c r="E8" s="8">
        <f t="shared" si="0"/>
        <v>20264</v>
      </c>
      <c r="F8" s="14">
        <v>36</v>
      </c>
      <c r="G8" s="33">
        <v>40909</v>
      </c>
      <c r="H8" s="31">
        <f t="shared" si="1"/>
        <v>729504</v>
      </c>
      <c r="I8" s="29"/>
      <c r="J8" s="6"/>
      <c r="K8" s="6"/>
    </row>
    <row r="9" spans="1:11" s="4" customFormat="1" ht="42">
      <c r="A9" s="3" t="s">
        <v>9</v>
      </c>
      <c r="B9" s="2" t="s">
        <v>4</v>
      </c>
      <c r="C9" s="10">
        <v>1</v>
      </c>
      <c r="D9" s="7">
        <v>9964</v>
      </c>
      <c r="E9" s="8">
        <f t="shared" si="0"/>
        <v>9964</v>
      </c>
      <c r="F9" s="14">
        <v>36</v>
      </c>
      <c r="G9" s="33">
        <v>40909</v>
      </c>
      <c r="H9" s="31">
        <f t="shared" si="1"/>
        <v>358704</v>
      </c>
      <c r="I9" s="29"/>
      <c r="J9" s="6"/>
      <c r="K9" s="6"/>
    </row>
    <row r="10" spans="1:11" s="4" customFormat="1" ht="31.5">
      <c r="A10" s="3" t="s">
        <v>32</v>
      </c>
      <c r="B10" s="2" t="s">
        <v>5</v>
      </c>
      <c r="C10" s="10">
        <v>1</v>
      </c>
      <c r="D10" s="7">
        <v>7805</v>
      </c>
      <c r="E10" s="8">
        <f t="shared" si="0"/>
        <v>7805</v>
      </c>
      <c r="F10" s="14">
        <v>36</v>
      </c>
      <c r="G10" s="33">
        <v>40909</v>
      </c>
      <c r="H10" s="31">
        <f t="shared" si="1"/>
        <v>280980</v>
      </c>
      <c r="I10" s="29"/>
      <c r="J10" s="6"/>
      <c r="K10" s="6"/>
    </row>
    <row r="11" spans="1:11" s="4" customFormat="1" ht="31.5">
      <c r="A11" s="3" t="s">
        <v>34</v>
      </c>
      <c r="B11" s="2" t="s">
        <v>6</v>
      </c>
      <c r="C11" s="10">
        <v>1</v>
      </c>
      <c r="D11" s="7">
        <v>20950</v>
      </c>
      <c r="E11" s="8">
        <f t="shared" si="0"/>
        <v>20950</v>
      </c>
      <c r="F11" s="14">
        <v>36</v>
      </c>
      <c r="G11" s="33">
        <v>40909</v>
      </c>
      <c r="H11" s="31">
        <f t="shared" si="1"/>
        <v>754200</v>
      </c>
      <c r="I11" s="29"/>
      <c r="J11" s="6"/>
      <c r="K11" s="6"/>
    </row>
    <row r="12" spans="1:11" s="4" customFormat="1" ht="31.5">
      <c r="A12" s="3" t="s">
        <v>33</v>
      </c>
      <c r="B12" s="2" t="s">
        <v>6</v>
      </c>
      <c r="C12" s="10">
        <v>1</v>
      </c>
      <c r="D12" s="7">
        <v>20950</v>
      </c>
      <c r="E12" s="8">
        <f t="shared" si="0"/>
        <v>20950</v>
      </c>
      <c r="F12" s="14">
        <v>36</v>
      </c>
      <c r="G12" s="33">
        <v>40909</v>
      </c>
      <c r="H12" s="31">
        <f t="shared" si="1"/>
        <v>754200</v>
      </c>
      <c r="I12" s="29"/>
      <c r="J12" s="6"/>
      <c r="K12" s="6"/>
    </row>
    <row r="13" spans="1:11" s="4" customFormat="1" ht="31.5">
      <c r="A13" s="3" t="s">
        <v>35</v>
      </c>
      <c r="B13" s="2" t="s">
        <v>7</v>
      </c>
      <c r="C13" s="10">
        <v>1</v>
      </c>
      <c r="D13" s="7">
        <v>15500</v>
      </c>
      <c r="E13" s="8">
        <f t="shared" si="0"/>
        <v>15500</v>
      </c>
      <c r="F13" s="14">
        <v>36</v>
      </c>
      <c r="G13" s="33">
        <v>40909</v>
      </c>
      <c r="H13" s="31">
        <f t="shared" si="1"/>
        <v>558000</v>
      </c>
      <c r="I13" s="29"/>
      <c r="J13" s="6"/>
      <c r="K13" s="6"/>
    </row>
    <row r="14" spans="1:228" s="15" customFormat="1" ht="14.25">
      <c r="A14" s="5" t="s">
        <v>13</v>
      </c>
      <c r="B14" s="1" t="s">
        <v>20</v>
      </c>
      <c r="C14" s="9">
        <v>1</v>
      </c>
      <c r="D14" s="12">
        <v>2960</v>
      </c>
      <c r="E14" s="8">
        <f t="shared" si="0"/>
        <v>2960</v>
      </c>
      <c r="F14" s="14">
        <v>36</v>
      </c>
      <c r="G14" s="33" t="s">
        <v>23</v>
      </c>
      <c r="H14" s="31">
        <f t="shared" si="1"/>
        <v>106560</v>
      </c>
      <c r="I14" s="29"/>
      <c r="J14" s="6"/>
      <c r="K14" s="6"/>
      <c r="L14" s="30"/>
      <c r="AH14" s="16"/>
      <c r="AI14" s="16"/>
      <c r="AJ14" s="17"/>
      <c r="AK14" s="18"/>
      <c r="AL14" s="18"/>
      <c r="AM14" s="18"/>
      <c r="AN14" s="19"/>
      <c r="AO14" s="20"/>
      <c r="AP14" s="21"/>
      <c r="AQ14" s="22"/>
      <c r="AR14" s="22"/>
      <c r="AS14" s="22"/>
      <c r="AT14" s="22"/>
      <c r="AU14" s="23"/>
      <c r="AV14" s="24"/>
      <c r="AW14" s="24"/>
      <c r="AX14" s="24"/>
      <c r="AY14" s="28"/>
      <c r="AZ14" s="20"/>
      <c r="BA14" s="20"/>
      <c r="CQ14" s="16"/>
      <c r="CR14" s="16"/>
      <c r="CS14" s="17"/>
      <c r="CT14" s="18"/>
      <c r="CU14" s="18"/>
      <c r="CV14" s="18"/>
      <c r="CW14" s="19"/>
      <c r="CX14" s="20"/>
      <c r="CY14" s="21"/>
      <c r="CZ14" s="22"/>
      <c r="DA14" s="22"/>
      <c r="DB14" s="22"/>
      <c r="DC14" s="22"/>
      <c r="DD14" s="23"/>
      <c r="DE14" s="24"/>
      <c r="DF14" s="24"/>
      <c r="DG14" s="24"/>
      <c r="DH14" s="28"/>
      <c r="DI14" s="20"/>
      <c r="DJ14" s="20"/>
      <c r="EZ14" s="16"/>
      <c r="FA14" s="16"/>
      <c r="FB14" s="17"/>
      <c r="FC14" s="18"/>
      <c r="FD14" s="18"/>
      <c r="FE14" s="18"/>
      <c r="FF14" s="19"/>
      <c r="FG14" s="20"/>
      <c r="FH14" s="21"/>
      <c r="FI14" s="22"/>
      <c r="FJ14" s="22"/>
      <c r="FK14" s="22"/>
      <c r="FL14" s="22"/>
      <c r="FM14" s="23"/>
      <c r="FN14" s="24"/>
      <c r="FO14" s="24"/>
      <c r="FP14" s="24"/>
      <c r="FQ14" s="28"/>
      <c r="FR14" s="20"/>
      <c r="FS14" s="20"/>
      <c r="HI14" s="16"/>
      <c r="HJ14" s="16"/>
      <c r="HK14" s="17"/>
      <c r="HL14" s="18"/>
      <c r="HM14" s="18"/>
      <c r="HN14" s="18"/>
      <c r="HO14" s="19"/>
      <c r="HP14" s="20"/>
      <c r="HQ14" s="21"/>
      <c r="HR14" s="22"/>
      <c r="HS14" s="22"/>
      <c r="HT14" s="22"/>
    </row>
    <row r="15" spans="1:11" s="11" customFormat="1" ht="21">
      <c r="A15" s="25" t="s">
        <v>26</v>
      </c>
      <c r="B15" s="26" t="s">
        <v>21</v>
      </c>
      <c r="C15" s="27">
        <v>1</v>
      </c>
      <c r="D15" s="7">
        <v>14976.83</v>
      </c>
      <c r="E15" s="8">
        <f t="shared" si="0"/>
        <v>14976.83</v>
      </c>
      <c r="F15" s="13">
        <v>36</v>
      </c>
      <c r="G15" s="34" t="s">
        <v>23</v>
      </c>
      <c r="H15" s="31">
        <f t="shared" si="1"/>
        <v>539165.88</v>
      </c>
      <c r="I15" s="29"/>
      <c r="J15" s="6"/>
      <c r="K15" s="6"/>
    </row>
    <row r="16" spans="1:11" s="11" customFormat="1" ht="21">
      <c r="A16" s="3" t="s">
        <v>27</v>
      </c>
      <c r="B16" s="2" t="s">
        <v>21</v>
      </c>
      <c r="C16" s="10">
        <v>1</v>
      </c>
      <c r="D16" s="7">
        <v>14976.83</v>
      </c>
      <c r="E16" s="8">
        <f t="shared" si="0"/>
        <v>14976.83</v>
      </c>
      <c r="F16" s="14">
        <v>36</v>
      </c>
      <c r="G16" s="33" t="s">
        <v>23</v>
      </c>
      <c r="H16" s="31">
        <f t="shared" si="1"/>
        <v>539165.88</v>
      </c>
      <c r="I16" s="29"/>
      <c r="J16" s="6"/>
      <c r="K16" s="6"/>
    </row>
    <row r="17" spans="1:11" s="11" customFormat="1" ht="12.75">
      <c r="A17" s="2" t="s">
        <v>28</v>
      </c>
      <c r="B17" s="2" t="s">
        <v>22</v>
      </c>
      <c r="C17" s="10">
        <v>1</v>
      </c>
      <c r="D17" s="7">
        <v>4973.04</v>
      </c>
      <c r="E17" s="8">
        <f t="shared" si="0"/>
        <v>4973.04</v>
      </c>
      <c r="F17" s="14">
        <v>36</v>
      </c>
      <c r="G17" s="33" t="s">
        <v>23</v>
      </c>
      <c r="H17" s="31">
        <f t="shared" si="1"/>
        <v>179029.44</v>
      </c>
      <c r="I17" s="29"/>
      <c r="J17" s="6"/>
      <c r="K17" s="6"/>
    </row>
    <row r="18" spans="1:11" s="11" customFormat="1" ht="21">
      <c r="A18" s="3" t="s">
        <v>29</v>
      </c>
      <c r="B18" s="2" t="s">
        <v>21</v>
      </c>
      <c r="C18" s="10">
        <v>1</v>
      </c>
      <c r="D18" s="7">
        <v>11395.44</v>
      </c>
      <c r="E18" s="8">
        <f t="shared" si="0"/>
        <v>11395.44</v>
      </c>
      <c r="F18" s="14">
        <v>30</v>
      </c>
      <c r="G18" s="33" t="s">
        <v>1</v>
      </c>
      <c r="H18" s="31">
        <f t="shared" si="1"/>
        <v>341863.2</v>
      </c>
      <c r="I18" s="29"/>
      <c r="J18" s="6"/>
      <c r="K18" s="6"/>
    </row>
    <row r="19" spans="1:11" s="11" customFormat="1" ht="21">
      <c r="A19" s="3" t="s">
        <v>30</v>
      </c>
      <c r="B19" s="2" t="s">
        <v>21</v>
      </c>
      <c r="C19" s="10">
        <v>1</v>
      </c>
      <c r="D19" s="7">
        <v>11395.44</v>
      </c>
      <c r="E19" s="8">
        <f t="shared" si="0"/>
        <v>11395.44</v>
      </c>
      <c r="F19" s="14">
        <v>30</v>
      </c>
      <c r="G19" s="33" t="s">
        <v>1</v>
      </c>
      <c r="H19" s="31">
        <f t="shared" si="1"/>
        <v>341863.2</v>
      </c>
      <c r="I19" s="29"/>
      <c r="J19" s="6"/>
      <c r="K19" s="6"/>
    </row>
    <row r="20" spans="1:11" s="11" customFormat="1" ht="21">
      <c r="A20" s="3" t="s">
        <v>31</v>
      </c>
      <c r="B20" s="2" t="s">
        <v>22</v>
      </c>
      <c r="C20" s="10">
        <v>1</v>
      </c>
      <c r="D20" s="7">
        <v>6604.89</v>
      </c>
      <c r="E20" s="8">
        <f t="shared" si="0"/>
        <v>6604.89</v>
      </c>
      <c r="F20" s="14">
        <v>30</v>
      </c>
      <c r="G20" s="33" t="s">
        <v>1</v>
      </c>
      <c r="H20" s="31">
        <f t="shared" si="1"/>
        <v>198146.7</v>
      </c>
      <c r="I20" s="29"/>
      <c r="J20" s="6"/>
      <c r="K20" s="6"/>
    </row>
    <row r="21" spans="1:8" s="41" customFormat="1" ht="35.25" customHeight="1">
      <c r="A21" s="45" t="s">
        <v>25</v>
      </c>
      <c r="B21" s="46"/>
      <c r="C21" s="46"/>
      <c r="D21" s="46"/>
      <c r="E21" s="46"/>
      <c r="F21" s="46"/>
      <c r="G21" s="47"/>
      <c r="H21" s="40">
        <f>SUM(H3:H20)</f>
        <v>7420979.340000001</v>
      </c>
    </row>
  </sheetData>
  <sheetProtection/>
  <mergeCells count="2">
    <mergeCell ref="A1:H1"/>
    <mergeCell ref="A21:G21"/>
  </mergeCells>
  <printOptions gridLines="1"/>
  <pageMargins left="0.35433070866141736" right="0.35433070866141736" top="0.7874015748031497" bottom="0.5511811023622047" header="0.5118110236220472" footer="0.5118110236220472"/>
  <pageSetup horizontalDpi="600" verticalDpi="600" orientation="landscape" pageOrder="overThenDown" paperSize="9" scale="95" r:id="rId1"/>
  <headerFooter alignWithMargins="0">
    <oddHeader>&amp;LServizi di manutenzione hardware delle apparecchiature elettroniche del sistema informatico dell’INPS&amp;RLOTTO 1</oddHeader>
    <oddFooter>&amp;R&amp;P</oddFooter>
  </headerFooter>
  <rowBreaks count="1" manualBreakCount="1">
    <brk id="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All.8.1_Elenco_apparecchiature_Lotto_1</dc:title>
  <dc:subject/>
  <dc:creator/>
  <cp:keywords/>
  <dc:description/>
  <cp:lastModifiedBy/>
  <dcterms:created xsi:type="dcterms:W3CDTF">2011-11-30T14:56:55Z</dcterms:created>
  <dcterms:modified xsi:type="dcterms:W3CDTF">2011-12-01T13:22:30Z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241d08e7-392c-4b33-bc93-7488706cabfb</vt:lpwstr>
  </property>
  <property fmtid="{D5CDD505-2E9C-101B-9397-08002B2CF9AE}" pid="4" name="GuiIdGa">
    <vt:lpwstr>9c415513-9c2a-4939-8653-ef9b89511b94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8600.00000000000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